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Šios_darbaknygės" defaultThemeVersion="124226"/>
  <bookViews>
    <workbookView xWindow="120" yWindow="45" windowWidth="19320" windowHeight="12660"/>
  </bookViews>
  <sheets>
    <sheet name="Lapas1" sheetId="1" r:id="rId1"/>
  </sheets>
  <definedNames>
    <definedName name="_xlnm.Print_Area" localSheetId="0">Lapas1!$B$1:$J$25</definedName>
    <definedName name="_xlnm.Print_Titles" localSheetId="0">Lapas1!$4:$4</definedName>
  </definedNames>
  <calcPr calcId="144525"/>
</workbook>
</file>

<file path=xl/calcChain.xml><?xml version="1.0" encoding="utf-8"?>
<calcChain xmlns="http://schemas.openxmlformats.org/spreadsheetml/2006/main">
  <c r="H12" i="1" l="1"/>
  <c r="B5" i="1" l="1"/>
  <c r="B6" i="1" l="1"/>
  <c r="B7" i="1"/>
  <c r="B8" i="1" l="1"/>
  <c r="B9" i="1"/>
  <c r="B10" i="1"/>
  <c r="B11" i="1"/>
  <c r="B12" i="1"/>
  <c r="B13" i="1"/>
  <c r="B14" i="1" l="1"/>
  <c r="B15" i="1"/>
  <c r="B16" i="1" l="1"/>
  <c r="B17" i="1" l="1"/>
  <c r="B18" i="1"/>
  <c r="B19" i="1"/>
  <c r="B20" i="1" s="1"/>
  <c r="B21" i="1" l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<sst xmlns="http://schemas.openxmlformats.org/spreadsheetml/2006/main" count="118" uniqueCount="65">
  <si>
    <t>Eil. Nr.</t>
  </si>
  <si>
    <t>Sutarties kaina, Lt (su PVM)</t>
  </si>
  <si>
    <t>Tiekėjo, su kuriuo sudaryta sutartis, pavadinimas/įmonės kodas</t>
  </si>
  <si>
    <t>Pirkimo objekto pavadinimas</t>
  </si>
  <si>
    <t>110.2</t>
  </si>
  <si>
    <t>110.4</t>
  </si>
  <si>
    <t>Laimėjusio dalyvio pasirinkimo priežastis</t>
  </si>
  <si>
    <t>mažiausia kaina</t>
  </si>
  <si>
    <t>Pastabos</t>
  </si>
  <si>
    <t>Pirkimo būdas / Pirkimo būdo pasirinkimo priežastis</t>
  </si>
  <si>
    <t>apklausa / Atsižvelgiant į numatomą pirkimo vertę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</si>
  <si>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</si>
  <si>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</si>
  <si>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UAB „Pontem“</t>
  </si>
  <si>
    <t>Seminaro „Naujos VĮ Registrų centro elektroninės paslaugos ir REGIA naudojimo patirtis savivaldybėse“ organizavimas (patalpų nuomos paslaugos, techninių priemonių nuoma), Šiaulių filialas</t>
  </si>
  <si>
    <t>Seminaro „Naujos VĮ Registrų centro elektroninės paslaugos ir REGIA naudojimo patirtis savivaldybėse“ organizavimas (patalpų nuomos paslaugos), Panevėžio filialas</t>
  </si>
  <si>
    <t>Seminaro „Naujos VĮ Registrų centro elektroninės paslaugos ir REGIA naudojimo patirtis savivaldybėse“ organizavimas (maisto tiekimo paslaugos, patalpų nuomos paslaugos,) Kauno filialas</t>
  </si>
  <si>
    <t>PVC grindų danga centrinėje įmonėje</t>
  </si>
  <si>
    <t>Augalų pirkimas, gyvatvorei atsodinti, Klaipėdos filialas</t>
  </si>
  <si>
    <t>Medžių pjovimas, Alytaus filialas</t>
  </si>
  <si>
    <t>Kapsulinio kavos aparato pirkimas, Kauno filialas</t>
  </si>
  <si>
    <t>Kompiuterinio ir telefoninio tinklo komponentai</t>
  </si>
  <si>
    <t>Seminaras „LEAN 2014: kelias į rinkos lyderius“</t>
  </si>
  <si>
    <t>Žaliuzių remontas, Vilniaus filialas</t>
  </si>
  <si>
    <t>Seminaro „Naujos VĮ Registrų centro elektroninės paslaugos ir REGIA naudojimo patirtis savivaldybėse“ organizavimas (maisto tiekimo paslaugos), Alytaus filialas</t>
  </si>
  <si>
    <t>Seminaro „Naujos VĮ Registrų centro elektroninės paslaugos ir REGIA naudojimo patirtis savivaldybėse“ organizavimas (maisto tiekimo paslaugos), Vilniaus filialas</t>
  </si>
  <si>
    <t>LED lempos šviestuvams</t>
  </si>
  <si>
    <t>Programinės įrangos WebFocus Reporting server palaikymas</t>
  </si>
  <si>
    <t>Avarinis kanalizacijos tvarkymas, Kauno filialas</t>
  </si>
  <si>
    <r>
      <t>2014 M. BALANDŽIO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</si>
  <si>
    <t>UAB „Korgas“</t>
  </si>
  <si>
    <t>135.1; 110.4</t>
  </si>
  <si>
    <t>UAB „Verslo žinios“</t>
  </si>
  <si>
    <t>110.4; 135.1</t>
  </si>
  <si>
    <t>135.1</t>
  </si>
  <si>
    <t>UAB „Trys lelijos“</t>
  </si>
  <si>
    <t>MB „Memelio maistas“</t>
  </si>
  <si>
    <t>VšĮ „Pramogų sala“</t>
  </si>
  <si>
    <t>Panevėžio rajono savivaldybės administracija</t>
  </si>
  <si>
    <t>ne PVM mokėtojas</t>
  </si>
  <si>
    <t>UAB viešbutis „Kaunas“</t>
  </si>
  <si>
    <t>105.1.4.1; 108.1</t>
  </si>
  <si>
    <t>UAB „LISPIMEKS DANGOS“</t>
  </si>
  <si>
    <t>VĮ Kretingos miškų urėdija</t>
  </si>
  <si>
    <t>Viešoji įstaiga „Alytaus parkai“</t>
  </si>
  <si>
    <t>UAB „Švaris“</t>
  </si>
  <si>
    <t>VšĮ „Miesto šventė“</t>
  </si>
  <si>
    <t>105.1.4</t>
  </si>
  <si>
    <t>UAB „Fima“</t>
  </si>
  <si>
    <t>UAB „Dextera“</t>
  </si>
  <si>
    <t xml:space="preserve">Kompiuterinės kasos sistemos </t>
  </si>
  <si>
    <t>Nešiojamas kompiuteris su priedais//</t>
  </si>
  <si>
    <t>Knyga „Tarptautinių žodžių žodynas“</t>
  </si>
  <si>
    <t>UAB „Infobuild Lithuania“</t>
  </si>
  <si>
    <t>Automobilio civilinis draudimas</t>
  </si>
  <si>
    <t>105.1.4.1</t>
  </si>
  <si>
    <t>UAB „Raso“</t>
  </si>
  <si>
    <t>AB „IM ARVUTID“ filialas „IDEAL SOLUTION“</t>
  </si>
  <si>
    <t>108.1; 135.1</t>
  </si>
  <si>
    <t>UAB „Patogu pirkti“</t>
  </si>
  <si>
    <t>UAB „Tronhill“</t>
  </si>
  <si>
    <t>„BTA Insurance Company“ SE filialas Lietuvoje</t>
  </si>
  <si>
    <t>Seminaro „Naujos VĮ Registrų centro elektroninės paslaugos ir REGIA naudojimo patirtis savivaldybėse“ organizavimas (maisto tiekimo paslaugos) Klaipėdos filialas</t>
  </si>
  <si>
    <t>Darbo kėdžių pneumatinių pakėlimo mechanizmų pirkimas, Vilniaus filialas</t>
  </si>
  <si>
    <t>sutartis bus sudaroma gegužės mėnesį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</si>
</sst>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25"/>
  <sheetViews>
    <sheetView showGridLines="0" tabSelected="1" zoomScale="90" zoomScaleNormal="90" workbookViewId="0">
      <pane ySplit="4" topLeftCell="A5" activePane="bottomLeft" state="frozen"/>
      <selection pane="bottomLeft" activeCell="B1" sqref="B1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4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0" customWidth="1"/>
    <col min="9" max="9" width="17.85546875" style="5" customWidth="1"/>
    <col min="10" max="10" width="14.28515625" style="4" customWidth="1"/>
    <col min="11" max="16384" width="9.140625" style="2"/>
  </cols>
  <sheetData>
    <row r="1" spans="2:10" x14ac:dyDescent="0.25">
      <c r="B1" s="6"/>
      <c r="C1" s="6"/>
      <c r="D1" s="7"/>
      <c r="E1" s="6"/>
      <c r="F1" s="6"/>
      <c r="G1" s="6"/>
      <c r="H1" s="9"/>
      <c r="I1" s="8"/>
      <c r="J1" s="7"/>
    </row>
    <row r="2" spans="2:10" ht="15.75" x14ac:dyDescent="0.25">
      <c r="B2" s="16" t="s">
        <v>29</v>
      </c>
      <c r="C2" s="17"/>
      <c r="D2" s="17"/>
      <c r="E2" s="17"/>
      <c r="F2" s="17"/>
      <c r="G2" s="17"/>
      <c r="H2" s="17"/>
      <c r="I2" s="17"/>
      <c r="J2" s="17"/>
    </row>
    <row r="3" spans="2:10" x14ac:dyDescent="0.25">
      <c r="B3" s="6"/>
      <c r="C3" s="6"/>
      <c r="D3" s="7"/>
      <c r="E3" s="6"/>
      <c r="F3" s="6"/>
      <c r="G3" s="6"/>
      <c r="H3" s="9"/>
      <c r="I3" s="8"/>
      <c r="J3" s="7"/>
    </row>
    <row r="4" spans="2:10" ht="187.5" customHeight="1" x14ac:dyDescent="0.25">
      <c r="B4" s="1" t="s">
        <v>0</v>
      </c>
      <c r="C4" s="1" t="s">
        <v>3</v>
      </c>
      <c r="D4" s="1" t="s">
        <v>9</v>
      </c>
      <c r="E4" s="1" t="s">
        <v>11</v>
      </c>
      <c r="F4" s="1" t="s">
        <v>2</v>
      </c>
      <c r="G4" s="1" t="s">
        <v>12</v>
      </c>
      <c r="H4" s="1" t="s">
        <v>1</v>
      </c>
      <c r="I4" s="3" t="s">
        <v>6</v>
      </c>
      <c r="J4" s="3" t="s">
        <v>8</v>
      </c>
    </row>
    <row r="5" spans="2:10" ht="135" x14ac:dyDescent="0.25">
      <c r="B5" s="11">
        <f>IF(C5="","",COUNTA(C5))</f>
        <v>1</v>
      </c>
      <c r="C5" s="12" t="s">
        <v>14</v>
      </c>
      <c r="D5" s="12" t="s">
        <v>10</v>
      </c>
      <c r="E5" s="13" t="s">
        <v>5</v>
      </c>
      <c r="F5" s="12" t="s">
        <v>37</v>
      </c>
      <c r="G5" s="11"/>
      <c r="H5" s="14">
        <v>925.6</v>
      </c>
      <c r="I5" s="12" t="s">
        <v>7</v>
      </c>
      <c r="J5" s="12"/>
    </row>
    <row r="6" spans="2:10" ht="120" x14ac:dyDescent="0.25">
      <c r="B6" s="11">
        <f>IF(C6="","",COUNT($B$5:B5)+1)</f>
        <v>2</v>
      </c>
      <c r="C6" s="12" t="s">
        <v>15</v>
      </c>
      <c r="D6" s="12" t="s">
        <v>10</v>
      </c>
      <c r="E6" s="13" t="s">
        <v>34</v>
      </c>
      <c r="F6" s="12" t="s">
        <v>38</v>
      </c>
      <c r="G6" s="11"/>
      <c r="H6" s="14">
        <v>120</v>
      </c>
      <c r="I6" s="12" t="s">
        <v>7</v>
      </c>
      <c r="J6" s="12" t="s">
        <v>39</v>
      </c>
    </row>
    <row r="7" spans="2:10" ht="150" x14ac:dyDescent="0.25">
      <c r="B7" s="11">
        <f>IF(C7="","",COUNT($B$5:B6)+1)</f>
        <v>3</v>
      </c>
      <c r="C7" s="12" t="s">
        <v>16</v>
      </c>
      <c r="D7" s="12" t="s">
        <v>10</v>
      </c>
      <c r="E7" s="13" t="s">
        <v>5</v>
      </c>
      <c r="F7" s="12" t="s">
        <v>40</v>
      </c>
      <c r="G7" s="11"/>
      <c r="H7" s="14">
        <v>792</v>
      </c>
      <c r="I7" s="12" t="s">
        <v>7</v>
      </c>
      <c r="J7" s="12"/>
    </row>
    <row r="8" spans="2:10" ht="120" x14ac:dyDescent="0.25">
      <c r="B8" s="11">
        <f>IF(C8="","",COUNT($B$5:B7)+1)</f>
        <v>4</v>
      </c>
      <c r="C8" s="12" t="s">
        <v>62</v>
      </c>
      <c r="D8" s="12" t="s">
        <v>10</v>
      </c>
      <c r="E8" s="13" t="s">
        <v>5</v>
      </c>
      <c r="F8" s="12" t="s">
        <v>36</v>
      </c>
      <c r="G8" s="11"/>
      <c r="H8" s="14">
        <v>1000</v>
      </c>
      <c r="I8" s="12" t="s">
        <v>7</v>
      </c>
      <c r="J8" s="12"/>
    </row>
    <row r="9" spans="2:10" ht="60" x14ac:dyDescent="0.25">
      <c r="B9" s="11">
        <f>IF(C9="","",COUNT($B$5:B8)+1)</f>
        <v>5</v>
      </c>
      <c r="C9" s="12" t="s">
        <v>17</v>
      </c>
      <c r="D9" s="12" t="s">
        <v>10</v>
      </c>
      <c r="E9" s="13" t="s">
        <v>41</v>
      </c>
      <c r="F9" s="12" t="s">
        <v>42</v>
      </c>
      <c r="G9" s="11"/>
      <c r="H9" s="14">
        <v>2968.37</v>
      </c>
      <c r="I9" s="12" t="s">
        <v>7</v>
      </c>
      <c r="J9" s="12"/>
    </row>
    <row r="10" spans="2:10" ht="60" x14ac:dyDescent="0.25">
      <c r="B10" s="11">
        <f>IF(C10="","",COUNT($B$5:B9)+1)</f>
        <v>6</v>
      </c>
      <c r="C10" s="12" t="s">
        <v>18</v>
      </c>
      <c r="D10" s="12" t="s">
        <v>10</v>
      </c>
      <c r="E10" s="13" t="s">
        <v>5</v>
      </c>
      <c r="F10" s="12" t="s">
        <v>43</v>
      </c>
      <c r="G10" s="11"/>
      <c r="H10" s="14">
        <v>350</v>
      </c>
      <c r="I10" s="12" t="s">
        <v>7</v>
      </c>
      <c r="J10" s="12"/>
    </row>
    <row r="11" spans="2:10" ht="60" x14ac:dyDescent="0.25">
      <c r="B11" s="11">
        <f>IF(C11="","",COUNT($B$5:B10)+1)</f>
        <v>7</v>
      </c>
      <c r="C11" s="12" t="s">
        <v>19</v>
      </c>
      <c r="D11" s="12" t="s">
        <v>10</v>
      </c>
      <c r="E11" s="13" t="s">
        <v>33</v>
      </c>
      <c r="F11" s="15" t="s">
        <v>44</v>
      </c>
      <c r="G11" s="11"/>
      <c r="H11" s="14">
        <v>6000</v>
      </c>
      <c r="I11" s="12" t="s">
        <v>7</v>
      </c>
      <c r="J11" s="12" t="s">
        <v>39</v>
      </c>
    </row>
    <row r="12" spans="2:10" ht="60" x14ac:dyDescent="0.25">
      <c r="B12" s="11">
        <f>IF(C12="","",COUNT($B$5:B11)+1)</f>
        <v>8</v>
      </c>
      <c r="C12" s="12" t="s">
        <v>20</v>
      </c>
      <c r="D12" s="12" t="s">
        <v>10</v>
      </c>
      <c r="E12" s="13" t="s">
        <v>4</v>
      </c>
      <c r="F12" s="12" t="s">
        <v>46</v>
      </c>
      <c r="G12" s="11"/>
      <c r="H12" s="14">
        <f>4000*1.21</f>
        <v>4840</v>
      </c>
      <c r="I12" s="12" t="s">
        <v>7</v>
      </c>
      <c r="J12" s="12"/>
    </row>
    <row r="13" spans="2:10" ht="60" x14ac:dyDescent="0.25">
      <c r="B13" s="11">
        <f>IF(C13="","",COUNT($B$5:B12)+1)</f>
        <v>9</v>
      </c>
      <c r="C13" s="12" t="s">
        <v>21</v>
      </c>
      <c r="D13" s="12" t="s">
        <v>10</v>
      </c>
      <c r="E13" s="13" t="s">
        <v>47</v>
      </c>
      <c r="F13" s="12" t="s">
        <v>48</v>
      </c>
      <c r="G13" s="11"/>
      <c r="H13" s="14">
        <v>109357.38</v>
      </c>
      <c r="I13" s="12" t="s">
        <v>7</v>
      </c>
      <c r="J13" s="12"/>
    </row>
    <row r="14" spans="2:10" ht="60" x14ac:dyDescent="0.25">
      <c r="B14" s="11">
        <f>IF(C14="","",COUNT($B$5:B13)+1)</f>
        <v>10</v>
      </c>
      <c r="C14" s="12" t="s">
        <v>22</v>
      </c>
      <c r="D14" s="12" t="s">
        <v>10</v>
      </c>
      <c r="E14" s="13" t="s">
        <v>4</v>
      </c>
      <c r="F14" s="12" t="s">
        <v>32</v>
      </c>
      <c r="G14" s="11"/>
      <c r="H14" s="14">
        <v>726</v>
      </c>
      <c r="I14" s="12" t="s">
        <v>7</v>
      </c>
      <c r="J14" s="12"/>
    </row>
    <row r="15" spans="2:10" ht="60" x14ac:dyDescent="0.25">
      <c r="B15" s="11">
        <f>IF(C15="","",COUNT($B$5:B14)+1)</f>
        <v>11</v>
      </c>
      <c r="C15" s="12" t="s">
        <v>23</v>
      </c>
      <c r="D15" s="12" t="s">
        <v>10</v>
      </c>
      <c r="E15" s="13" t="s">
        <v>33</v>
      </c>
      <c r="F15" s="12" t="s">
        <v>49</v>
      </c>
      <c r="G15" s="11"/>
      <c r="H15" s="14">
        <v>739.61</v>
      </c>
      <c r="I15" s="12" t="s">
        <v>7</v>
      </c>
      <c r="J15" s="12"/>
    </row>
    <row r="16" spans="2:10" ht="120" x14ac:dyDescent="0.25">
      <c r="B16" s="11">
        <f>IF(C16="","",COUNT($B$5:B15)+1)</f>
        <v>12</v>
      </c>
      <c r="C16" s="12" t="s">
        <v>24</v>
      </c>
      <c r="D16" s="12" t="s">
        <v>10</v>
      </c>
      <c r="E16" s="13" t="s">
        <v>34</v>
      </c>
      <c r="F16" s="12" t="s">
        <v>35</v>
      </c>
      <c r="G16" s="11"/>
      <c r="H16" s="14">
        <v>750</v>
      </c>
      <c r="I16" s="12" t="s">
        <v>7</v>
      </c>
      <c r="J16" s="12"/>
    </row>
    <row r="17" spans="2:10" ht="120" x14ac:dyDescent="0.25">
      <c r="B17" s="11">
        <f>IF(C17="","",COUNT($B$5:B16)+1)</f>
        <v>13</v>
      </c>
      <c r="C17" s="12" t="s">
        <v>25</v>
      </c>
      <c r="D17" s="12" t="s">
        <v>10</v>
      </c>
      <c r="E17" s="13" t="s">
        <v>33</v>
      </c>
      <c r="F17" s="12" t="s">
        <v>13</v>
      </c>
      <c r="G17" s="11"/>
      <c r="H17" s="14">
        <v>170.12</v>
      </c>
      <c r="I17" s="12" t="s">
        <v>7</v>
      </c>
      <c r="J17" s="12"/>
    </row>
    <row r="18" spans="2:10" ht="60" x14ac:dyDescent="0.25">
      <c r="B18" s="11">
        <f>IF(C18="","",COUNT($B$5:B17)+1)</f>
        <v>14</v>
      </c>
      <c r="C18" s="12" t="s">
        <v>26</v>
      </c>
      <c r="D18" s="12" t="s">
        <v>10</v>
      </c>
      <c r="E18" s="13" t="s">
        <v>31</v>
      </c>
      <c r="F18" s="12" t="s">
        <v>30</v>
      </c>
      <c r="G18" s="11"/>
      <c r="H18" s="14">
        <v>1428.19</v>
      </c>
      <c r="I18" s="12" t="s">
        <v>7</v>
      </c>
      <c r="J18" s="12"/>
    </row>
    <row r="19" spans="2:10" ht="60" x14ac:dyDescent="0.25">
      <c r="B19" s="11">
        <f>IF(C19="","",COUNT($B$5:B18)+1)</f>
        <v>15</v>
      </c>
      <c r="C19" s="12" t="s">
        <v>27</v>
      </c>
      <c r="D19" s="12" t="s">
        <v>10</v>
      </c>
      <c r="E19" s="13" t="s">
        <v>4</v>
      </c>
      <c r="F19" s="12" t="s">
        <v>53</v>
      </c>
      <c r="G19" s="11"/>
      <c r="H19" s="14">
        <v>40033.46</v>
      </c>
      <c r="I19" s="12" t="s">
        <v>7</v>
      </c>
      <c r="J19" s="12"/>
    </row>
    <row r="20" spans="2:10" ht="60" x14ac:dyDescent="0.25">
      <c r="B20" s="11">
        <f>IF(C20="","",COUNT($B$5:B19)+1)</f>
        <v>16</v>
      </c>
      <c r="C20" s="12" t="s">
        <v>28</v>
      </c>
      <c r="D20" s="12" t="s">
        <v>10</v>
      </c>
      <c r="E20" s="13" t="s">
        <v>4</v>
      </c>
      <c r="F20" s="12" t="s">
        <v>45</v>
      </c>
      <c r="G20" s="11"/>
      <c r="H20" s="14">
        <v>363</v>
      </c>
      <c r="I20" s="12" t="s">
        <v>7</v>
      </c>
      <c r="J20" s="12"/>
    </row>
    <row r="21" spans="2:10" ht="60" x14ac:dyDescent="0.25">
      <c r="B21" s="11">
        <f>IF(C21="","",COUNT($B$5:B20)+1)</f>
        <v>17</v>
      </c>
      <c r="C21" s="12" t="s">
        <v>50</v>
      </c>
      <c r="D21" s="12" t="s">
        <v>10</v>
      </c>
      <c r="E21" s="13" t="s">
        <v>55</v>
      </c>
      <c r="F21" s="12" t="s">
        <v>56</v>
      </c>
      <c r="G21" s="11"/>
      <c r="H21" s="14">
        <v>35549.800000000003</v>
      </c>
      <c r="I21" s="12" t="s">
        <v>7</v>
      </c>
      <c r="J21" s="12" t="s">
        <v>64</v>
      </c>
    </row>
    <row r="22" spans="2:10" ht="60" x14ac:dyDescent="0.25">
      <c r="B22" s="11">
        <f>IF(C22="","",COUNT($B$5:B21)+1)</f>
        <v>18</v>
      </c>
      <c r="C22" s="12" t="s">
        <v>51</v>
      </c>
      <c r="D22" s="12" t="s">
        <v>10</v>
      </c>
      <c r="E22" s="13" t="s">
        <v>58</v>
      </c>
      <c r="F22" s="12" t="s">
        <v>57</v>
      </c>
      <c r="G22" s="11"/>
      <c r="H22" s="14">
        <v>9095.75</v>
      </c>
      <c r="I22" s="12" t="s">
        <v>7</v>
      </c>
      <c r="J22" s="12"/>
    </row>
    <row r="23" spans="2:10" ht="60" x14ac:dyDescent="0.25">
      <c r="B23" s="11">
        <f>IF(C23="","",COUNT($B$5:B22)+1)</f>
        <v>19</v>
      </c>
      <c r="C23" s="12" t="s">
        <v>52</v>
      </c>
      <c r="D23" s="12" t="s">
        <v>10</v>
      </c>
      <c r="E23" s="13" t="s">
        <v>5</v>
      </c>
      <c r="F23" s="12" t="s">
        <v>59</v>
      </c>
      <c r="G23" s="11"/>
      <c r="H23" s="14">
        <v>124.9</v>
      </c>
      <c r="I23" s="12" t="s">
        <v>7</v>
      </c>
      <c r="J23" s="12"/>
    </row>
    <row r="24" spans="2:10" ht="60" x14ac:dyDescent="0.25">
      <c r="B24" s="11">
        <f>IF(C24="","",COUNT($B$5:B23)+1)</f>
        <v>20</v>
      </c>
      <c r="C24" s="12" t="s">
        <v>63</v>
      </c>
      <c r="D24" s="12" t="s">
        <v>10</v>
      </c>
      <c r="E24" s="13" t="s">
        <v>33</v>
      </c>
      <c r="F24" s="12" t="s">
        <v>60</v>
      </c>
      <c r="G24" s="11"/>
      <c r="H24" s="14">
        <v>623.99</v>
      </c>
      <c r="I24" s="12" t="s">
        <v>7</v>
      </c>
      <c r="J24" s="12"/>
    </row>
    <row r="25" spans="2:10" ht="60" x14ac:dyDescent="0.25">
      <c r="B25" s="11">
        <f>IF(C25="","",COUNT($B$5:B24)+1)</f>
        <v>21</v>
      </c>
      <c r="C25" s="12" t="s">
        <v>54</v>
      </c>
      <c r="D25" s="12" t="s">
        <v>10</v>
      </c>
      <c r="E25" s="13" t="s">
        <v>5</v>
      </c>
      <c r="F25" s="12" t="s">
        <v>61</v>
      </c>
      <c r="G25" s="11"/>
      <c r="H25" s="14">
        <v>350</v>
      </c>
      <c r="I25" s="12" t="s">
        <v>7</v>
      </c>
      <c r="J25" s="12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VIRegistruCentras</cp:lastModifiedBy>
  <cp:lastPrinted>2014-02-28T11:03:11Z</cp:lastPrinted>
  <dcterms:created xsi:type="dcterms:W3CDTF">2014-01-30T11:38:13Z</dcterms:created>
  <dcterms:modified xsi:type="dcterms:W3CDTF">2014-05-07T11:09:15Z</dcterms:modified>
</cp:coreProperties>
</file>