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\\kada.lan\slcr\Users\VPTA\Žurnalai\2017 m. Ataskaitos\"/>
    </mc:Choice>
  </mc:AlternateContent>
  <bookViews>
    <workbookView xWindow="0" yWindow="0" windowWidth="19200" windowHeight="11460"/>
  </bookViews>
  <sheets>
    <sheet name="Lapas1" sheetId="1" r:id="rId1"/>
  </sheets>
  <definedNames>
    <definedName name="_xlnm._FilterDatabase" localSheetId="0" hidden="1">Lapas1!$B$4:$I$4</definedName>
    <definedName name="_xlnm.Print_Area" localSheetId="0">Lapas1!$B$1:$I$40</definedName>
    <definedName name="_xlnm.Print_Titles" localSheetId="0">Lapas1!$4:$4</definedName>
  </definedNames>
  <calcPr calcId="162913"/>
</workbook>
</file>

<file path=xl/calcChain.xml><?xml version="1.0" encoding="utf-8"?>
<calcChain xmlns="http://schemas.openxmlformats.org/spreadsheetml/2006/main">
  <c r="G32" i="1" l="1"/>
  <c r="B5" i="1" l="1"/>
  <c r="B6" i="1" l="1"/>
  <c r="B7" i="1" l="1"/>
  <c r="B8" i="1" l="1"/>
  <c r="B9" i="1" l="1"/>
  <c r="B10" i="1" l="1"/>
  <c r="B11" i="1" l="1"/>
  <c r="B12" i="1" l="1"/>
  <c r="B13" i="1" s="1"/>
  <c r="B14" i="1" l="1"/>
  <c r="B15" i="1"/>
  <c r="B16" i="1" l="1"/>
  <c r="B17" i="1" s="1"/>
  <c r="B18" i="1" l="1"/>
  <c r="B19" i="1"/>
  <c r="B20" i="1" l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<sst xmlns="http://schemas.openxmlformats.org/spreadsheetml/2006/main" count="154" uniqueCount="84">
  <si>
    <t>Eil. Nr.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</si>
  <si>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</si>
  <si>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</si>
  <si>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</si>
  <si>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</si>
  <si>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</si>
  <si>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</si>
  <si>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Subrangovo pavadinimas / Pirkimo sutarties  įsipareigojimų dalis, kuriai laimėtojas ketina pasitelkti trečiuosius asmenis kaip subrangovus</t>
  </si>
  <si>
    <t>apklausa / atsižvelgiant į numatomą pirkimo vertę</t>
  </si>
  <si>
    <t>Sutarties kaina, Eur (su PVM)</t>
  </si>
  <si>
    <t>Finansų ministerijos mokymo centras, kodas 191708622</t>
  </si>
  <si>
    <t>UAB „Office system“, kodas 300051282</t>
  </si>
  <si>
    <t>UAB „Senukų prekybos centras“, kodas 234376520</t>
  </si>
  <si>
    <t>MB „Katsu“, kodas 302704180</t>
  </si>
  <si>
    <t>UAB „Ekskomisarų biuras“, kodas 122755433</t>
  </si>
  <si>
    <r>
      <t>2017 M. KOVO</t>
    </r>
    <r>
      <rPr>
        <b/>
        <sz val="12"/>
        <color theme="1"/>
        <rFont val="Times New Roman"/>
        <family val="1"/>
        <charset val="186"/>
      </rPr>
      <t xml:space="preserve"> MĖNESIO VYKDYTI MAŽOS VERTĖS PIRKIMAI</t>
    </r>
  </si>
  <si>
    <t>Stiklinių durų uždarymo mechanizmo keitimas</t>
  </si>
  <si>
    <t>Seminaras „Efektyvi tarpasmenė komunikacija ir įtakos darymas“</t>
  </si>
  <si>
    <t>Įvažiavimo vartų pulteliai</t>
  </si>
  <si>
    <t xml:space="preserve">Stalai, skirti prezentacijoms </t>
  </si>
  <si>
    <t>Atitvarai tualete</t>
  </si>
  <si>
    <t>Automobilių techninės apžiūros paslaugos</t>
  </si>
  <si>
    <t>Grynųjų pinigų inkasavimo ir pristatymo paslaugos</t>
  </si>
  <si>
    <t>Viešųjų juridinių asmenų vidaus auditorių kvalifikacijos tobulinimo kursai</t>
  </si>
  <si>
    <t>Seminaras „Valstybės įstaigų dokumentų ir elektroninių dokumentų tvarkymas ir apskaita“</t>
  </si>
  <si>
    <t>Gėlės</t>
  </si>
  <si>
    <t>Paskaita „Kovo 11-oji modernaus lietuviško valstybingumo kontekste“</t>
  </si>
  <si>
    <t>Maitinimo pasalugos Baltarusijos delegacijai</t>
  </si>
  <si>
    <t>Apgyvendinimo paslaugos</t>
  </si>
  <si>
    <t>UML modeliavimo ir specifikacijų kūrimo kalbos mokymai</t>
  </si>
  <si>
    <t>Seifas</t>
  </si>
  <si>
    <t>Prieiga prie teisinės informacijos sistemos „Infolex. Praktika“</t>
  </si>
  <si>
    <t>Antspaudų gamyba</t>
  </si>
  <si>
    <t>Veidrodžiai</t>
  </si>
  <si>
    <t>Ūkinės santechnikos prekės</t>
  </si>
  <si>
    <t>Mokymo priemonė „Ikiteisminis tyrimas: procesiniai, kriminalistiniai ir praktiniai aspektai“</t>
  </si>
  <si>
    <t>Valstybės įmonės Registrų centro administracinio pastato Turgaus a. 15A-2, Telšiuose, išorinių fasadų ir jų elementų, paprastojo remonto darbai</t>
  </si>
  <si>
    <t>Sertifikatų centro veiklos ir procedūrų dokumentų vertimai</t>
  </si>
  <si>
    <t>Švenčionių, Ukmergės, Širvintų skyriuose</t>
  </si>
  <si>
    <t>Pulteliai, magnetinės kortelės, magnetinių kortelių dėkliuka, etikečių spausdintuvo juostos ir akumuliatoriai fizinės saugos įrangai</t>
  </si>
  <si>
    <t>Buitinių atliekų surinkimas ir išvežimas Tilto g. 17 ir V. Kudirkos g. 18-3, Vilniuje</t>
  </si>
  <si>
    <t>Įmonės nekilnojamojo turto draudimas papildomai draudimo sumai pagal Įmonių turto draudimo sutartį Nr. IT 062880/VPS 33</t>
  </si>
  <si>
    <t>Vokai ir etiketiniai lipdukai</t>
  </si>
  <si>
    <t>Maitinimo ir kultūros paslaugos Pasaulio Banko ir Kirgizijos delegacijoms</t>
  </si>
  <si>
    <t>Elektrinis vandens maišytuvas</t>
  </si>
  <si>
    <t>Duomenų saugyklos programinės įrangos palaikymas</t>
  </si>
  <si>
    <t>Dalyvavimas seminare</t>
  </si>
  <si>
    <t>Gaisro gesinimo sistemos remontas</t>
  </si>
  <si>
    <t>TSP Signum programinės įrangos plėtinio ECC P256 nuoma</t>
  </si>
  <si>
    <t>Serverių patalpos kondicionieriai</t>
  </si>
  <si>
    <t>Laisvų rankų įranga</t>
  </si>
  <si>
    <t>Apsaugos signalizacijos sistemų remonto paslaugos</t>
  </si>
  <si>
    <t>UAB „Stiklita“, kodas 234489710</t>
  </si>
  <si>
    <t>UAB „Talentų namai“, kodas 303196482</t>
  </si>
  <si>
    <t>UAB „Prologika“, kodas 126114414</t>
  </si>
  <si>
    <t>UAB „Vildika“, kodas 123633891</t>
  </si>
  <si>
    <t>UAB „Baltijos Brasta“, kodas 177304814</t>
  </si>
  <si>
    <t>UAB „Kauno techninės apžiūros centras“, kodas 134326089</t>
  </si>
  <si>
    <t>UAB „G4S Lietuva“, kodas 1228870219</t>
  </si>
  <si>
    <t>Pavelas Voicechovskis, verslo liudijimas QL513587</t>
  </si>
  <si>
    <t>Dr. Algimantas Kasparavičius</t>
  </si>
  <si>
    <t>UAB „Laiko virtuvė“, kodas 303293038</t>
  </si>
  <si>
    <t>Hotel RL Waschington DC by Red Lion 3</t>
  </si>
  <si>
    <t>No Magic Europe, UAB, kodas 111657735</t>
  </si>
  <si>
    <t>UAB „Lexnet“, kodas 300518138</t>
  </si>
  <si>
    <t>UAB „Echo Stamp“, kodas 111437194</t>
  </si>
  <si>
    <t>KB TRADUX, kodas 126145840</t>
  </si>
  <si>
    <t>UAB „Svajuda“, kodas 300532045</t>
  </si>
  <si>
    <t>Gediminas Bičiūnas</t>
  </si>
  <si>
    <t>UAB „Statmax“, kodas 302607183</t>
  </si>
  <si>
    <t>UAB „Vertimo namai“, kodas 300604459</t>
  </si>
  <si>
    <t>Švenčionių rajono savivaldybės adminitracija, kodas 188766722; Ukmergės rajono savivaldybės adminitracija, kodas 188752174</t>
  </si>
  <si>
    <t>MB „Skaitmeninių sprendimų grupė“, kodas 303163429</t>
  </si>
  <si>
    <t>UAB „VSA Vilnius“, kodas 220074960</t>
  </si>
  <si>
    <t>„BTA Insurance Company“ filialas Lietuvoje, kodas 300665654</t>
  </si>
  <si>
    <t>UAB „Laiko virtuvė“, kodas 303293038; UAB „Darola“, kodas 173112414; UAB „Mineraliniai vandenys ir alus“, kodas 222777320</t>
  </si>
  <si>
    <t>UAB Studio Moderna, kodas 1117941219</t>
  </si>
  <si>
    <t>UAB „Duvait“, kodas 304096321</t>
  </si>
  <si>
    <t>UAB „Confinn“, kodas 302862159</t>
  </si>
  <si>
    <t>UAB „Tautek“, kodas 303174977</t>
  </si>
  <si>
    <t>UAB „Airoventa“, kodas 301730884</t>
  </si>
  <si>
    <t xml:space="preserve">UAB „Panalita“ technikos centras, kodas 123712698 </t>
  </si>
  <si>
    <t>UAB „Ekskomisarų biuras“, kodas 122755433; UAB „Fima“, kodas 121289694</t>
  </si>
  <si>
    <t>72. 838,21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</si>
</sst>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.00\ [$€-1];@"/>
  </numFmts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I40"/>
  <sheetViews>
    <sheetView showGridLines="0" tabSelected="1" workbookViewId="0">
      <pane ySplit="4" topLeftCell="A5" activePane="bottomLeft" state="frozen"/>
      <selection pane="bottomLeft" activeCell="E7" sqref="E7"/>
    </sheetView>
  </sheetViews>
  <sheetFormatPr defaultRowHeight="15" x14ac:dyDescent="0.25"/>
  <cols>
    <col min="1" max="1" width="1.42578125" style="1" customWidth="1"/>
    <col min="2" max="2" width="5.42578125" style="1" customWidth="1"/>
    <col min="3" max="3" width="20.7109375" style="1" customWidth="1"/>
    <col min="4" max="4" width="19" style="2" customWidth="1"/>
    <col min="5" max="5" width="20.5703125" style="1" customWidth="1"/>
    <col min="6" max="6" width="16.140625" style="1" customWidth="1"/>
    <col min="7" max="7" width="15.7109375" style="8" customWidth="1"/>
    <col min="8" max="8" width="17.85546875" style="3" customWidth="1"/>
    <col min="9" max="9" width="14.28515625" style="2" customWidth="1"/>
    <col min="10" max="16384" width="9.140625" style="1"/>
  </cols>
  <sheetData>
    <row r="1" spans="2:9" x14ac:dyDescent="0.25">
      <c r="B1" s="4"/>
      <c r="C1" s="4"/>
      <c r="D1" s="5"/>
      <c r="E1" s="4"/>
      <c r="F1" s="4"/>
      <c r="G1" s="7"/>
      <c r="H1" s="6"/>
      <c r="I1" s="5"/>
    </row>
    <row r="2" spans="2:9" ht="15.75" x14ac:dyDescent="0.25">
      <c r="B2" s="18" t="s">
        <v>15</v>
      </c>
      <c r="C2" s="19"/>
      <c r="D2" s="19"/>
      <c r="E2" s="19"/>
      <c r="F2" s="19"/>
      <c r="G2" s="19"/>
      <c r="H2" s="19"/>
      <c r="I2" s="19"/>
    </row>
    <row r="3" spans="2:9" x14ac:dyDescent="0.25">
      <c r="B3" s="4"/>
      <c r="C3" s="4"/>
      <c r="D3" s="5"/>
      <c r="E3" s="4"/>
      <c r="F3" s="4"/>
      <c r="G3" s="7"/>
      <c r="H3" s="6"/>
      <c r="I3" s="5"/>
    </row>
    <row r="4" spans="2:9" ht="187.5" customHeight="1" x14ac:dyDescent="0.25">
      <c r="B4" s="13" t="s">
        <v>0</v>
      </c>
      <c r="C4" s="13" t="s">
        <v>2</v>
      </c>
      <c r="D4" s="13" t="s">
        <v>6</v>
      </c>
      <c r="E4" s="13" t="s">
        <v>1</v>
      </c>
      <c r="F4" s="13" t="s">
        <v>7</v>
      </c>
      <c r="G4" s="13" t="s">
        <v>9</v>
      </c>
      <c r="H4" s="14" t="s">
        <v>3</v>
      </c>
      <c r="I4" s="14" t="s">
        <v>5</v>
      </c>
    </row>
    <row r="5" spans="2:9" ht="60" x14ac:dyDescent="0.25">
      <c r="B5" s="12">
        <f>IF(C5="","",COUNTA(C5))</f>
        <v>1</v>
      </c>
      <c r="C5" s="9" t="s">
        <v>16</v>
      </c>
      <c r="D5" s="9" t="s">
        <v>8</v>
      </c>
      <c r="E5" s="9" t="s">
        <v>52</v>
      </c>
      <c r="F5" s="12"/>
      <c r="G5" s="16">
        <v>200</v>
      </c>
      <c r="H5" s="9" t="s">
        <v>4</v>
      </c>
      <c r="I5" s="9"/>
    </row>
    <row r="6" spans="2:9" ht="60" x14ac:dyDescent="0.25">
      <c r="B6" s="12">
        <f>IF(C6="","",COUNT($B$5:B5)+1)</f>
        <v>2</v>
      </c>
      <c r="C6" s="9" t="s">
        <v>17</v>
      </c>
      <c r="D6" s="9" t="s">
        <v>8</v>
      </c>
      <c r="E6" s="9" t="s">
        <v>53</v>
      </c>
      <c r="F6" s="12"/>
      <c r="G6" s="16">
        <v>242</v>
      </c>
      <c r="H6" s="9" t="s">
        <v>4</v>
      </c>
      <c r="I6" s="9"/>
    </row>
    <row r="7" spans="2:9" ht="60" x14ac:dyDescent="0.25">
      <c r="B7" s="12">
        <f>IF(C7="","",COUNT($B$5:B6)+1)</f>
        <v>3</v>
      </c>
      <c r="C7" s="11" t="s">
        <v>18</v>
      </c>
      <c r="D7" s="9" t="s">
        <v>8</v>
      </c>
      <c r="E7" s="10" t="s">
        <v>54</v>
      </c>
      <c r="F7" s="12"/>
      <c r="G7" s="16">
        <v>71</v>
      </c>
      <c r="H7" s="9" t="s">
        <v>4</v>
      </c>
      <c r="I7" s="9"/>
    </row>
    <row r="8" spans="2:9" ht="60" x14ac:dyDescent="0.25">
      <c r="B8" s="12">
        <f>IF(C8="","",COUNT($B$5:B7)+1)</f>
        <v>4</v>
      </c>
      <c r="C8" s="9" t="s">
        <v>19</v>
      </c>
      <c r="D8" s="9" t="s">
        <v>8</v>
      </c>
      <c r="E8" s="9" t="s">
        <v>55</v>
      </c>
      <c r="F8" s="12"/>
      <c r="G8" s="16">
        <v>658.24</v>
      </c>
      <c r="H8" s="9" t="s">
        <v>4</v>
      </c>
      <c r="I8" s="9"/>
    </row>
    <row r="9" spans="2:9" ht="60" x14ac:dyDescent="0.25">
      <c r="B9" s="12">
        <f>IF(C9="","",COUNT($B$5:B8)+1)</f>
        <v>5</v>
      </c>
      <c r="C9" s="9" t="s">
        <v>20</v>
      </c>
      <c r="D9" s="9" t="s">
        <v>8</v>
      </c>
      <c r="E9" s="9" t="s">
        <v>56</v>
      </c>
      <c r="F9" s="12"/>
      <c r="G9" s="16">
        <v>217.8</v>
      </c>
      <c r="H9" s="9" t="s">
        <v>4</v>
      </c>
      <c r="I9" s="9"/>
    </row>
    <row r="10" spans="2:9" ht="60" x14ac:dyDescent="0.25">
      <c r="B10" s="12">
        <f>IF(C10="","",COUNT($B$5:B9)+1)</f>
        <v>6</v>
      </c>
      <c r="C10" s="9" t="s">
        <v>21</v>
      </c>
      <c r="D10" s="9" t="s">
        <v>8</v>
      </c>
      <c r="E10" s="9" t="s">
        <v>57</v>
      </c>
      <c r="F10" s="15"/>
      <c r="G10" s="17">
        <v>242</v>
      </c>
      <c r="H10" s="9" t="s">
        <v>4</v>
      </c>
      <c r="I10" s="9"/>
    </row>
    <row r="11" spans="2:9" ht="60" x14ac:dyDescent="0.25">
      <c r="B11" s="12">
        <f>IF(C11="","",COUNT($B$5:B10)+1)</f>
        <v>7</v>
      </c>
      <c r="C11" s="9" t="s">
        <v>22</v>
      </c>
      <c r="D11" s="9" t="s">
        <v>8</v>
      </c>
      <c r="E11" s="11" t="s">
        <v>58</v>
      </c>
      <c r="F11" s="12"/>
      <c r="G11" s="17">
        <v>60500</v>
      </c>
      <c r="H11" s="9" t="s">
        <v>4</v>
      </c>
      <c r="I11" s="9"/>
    </row>
    <row r="12" spans="2:9" ht="60" x14ac:dyDescent="0.25">
      <c r="B12" s="12">
        <f>IF(C12="","",COUNT($B$5:B11)+1)</f>
        <v>8</v>
      </c>
      <c r="C12" s="9" t="s">
        <v>23</v>
      </c>
      <c r="D12" s="9" t="s">
        <v>8</v>
      </c>
      <c r="E12" s="9" t="s">
        <v>10</v>
      </c>
      <c r="F12" s="12"/>
      <c r="G12" s="16">
        <v>100</v>
      </c>
      <c r="H12" s="9" t="s">
        <v>4</v>
      </c>
      <c r="I12" s="9"/>
    </row>
    <row r="13" spans="2:9" ht="60" x14ac:dyDescent="0.25">
      <c r="B13" s="12">
        <f>IF(C13="","",COUNT($B$5:B12)+1)</f>
        <v>9</v>
      </c>
      <c r="C13" s="9" t="s">
        <v>24</v>
      </c>
      <c r="D13" s="9" t="s">
        <v>8</v>
      </c>
      <c r="E13" s="9" t="s">
        <v>13</v>
      </c>
      <c r="F13" s="12"/>
      <c r="G13" s="16">
        <v>90</v>
      </c>
      <c r="H13" s="9" t="s">
        <v>4</v>
      </c>
      <c r="I13" s="9"/>
    </row>
    <row r="14" spans="2:9" ht="60" x14ac:dyDescent="0.25">
      <c r="B14" s="12">
        <f>IF(C14="","",COUNT($B$5:B13)+1)</f>
        <v>10</v>
      </c>
      <c r="C14" s="9" t="s">
        <v>25</v>
      </c>
      <c r="D14" s="9" t="s">
        <v>8</v>
      </c>
      <c r="E14" s="11" t="s">
        <v>59</v>
      </c>
      <c r="F14" s="12"/>
      <c r="G14" s="16">
        <v>104</v>
      </c>
      <c r="H14" s="9" t="s">
        <v>4</v>
      </c>
      <c r="I14" s="9"/>
    </row>
    <row r="15" spans="2:9" ht="60" x14ac:dyDescent="0.25">
      <c r="B15" s="12">
        <f>IF(C15="","",COUNT($B$5:B14)+1)</f>
        <v>11</v>
      </c>
      <c r="C15" s="9" t="s">
        <v>26</v>
      </c>
      <c r="D15" s="9" t="s">
        <v>8</v>
      </c>
      <c r="E15" s="9" t="s">
        <v>60</v>
      </c>
      <c r="F15" s="12"/>
      <c r="G15" s="16">
        <v>100</v>
      </c>
      <c r="H15" s="9" t="s">
        <v>4</v>
      </c>
      <c r="I15" s="9"/>
    </row>
    <row r="16" spans="2:9" ht="60" customHeight="1" x14ac:dyDescent="0.25">
      <c r="B16" s="12">
        <f>IF(C16="","",COUNT($B$5:B15)+1)</f>
        <v>12</v>
      </c>
      <c r="C16" s="9" t="s">
        <v>27</v>
      </c>
      <c r="D16" s="9" t="s">
        <v>8</v>
      </c>
      <c r="E16" s="9" t="s">
        <v>61</v>
      </c>
      <c r="F16" s="12"/>
      <c r="G16" s="16">
        <v>59.2</v>
      </c>
      <c r="H16" s="9" t="s">
        <v>4</v>
      </c>
      <c r="I16" s="9"/>
    </row>
    <row r="17" spans="2:9" ht="60" x14ac:dyDescent="0.25">
      <c r="B17" s="12">
        <f>IF(C17="","",COUNT($B$5:B16)+1)</f>
        <v>13</v>
      </c>
      <c r="C17" s="11" t="s">
        <v>28</v>
      </c>
      <c r="D17" s="9" t="s">
        <v>8</v>
      </c>
      <c r="E17" s="9" t="s">
        <v>62</v>
      </c>
      <c r="F17" s="12"/>
      <c r="G17" s="16">
        <v>2044</v>
      </c>
      <c r="H17" s="9" t="s">
        <v>4</v>
      </c>
      <c r="I17" s="9"/>
    </row>
    <row r="18" spans="2:9" ht="60" x14ac:dyDescent="0.25">
      <c r="B18" s="12">
        <f>IF(C18="","",COUNT($B$5:B17)+1)</f>
        <v>14</v>
      </c>
      <c r="C18" s="11" t="s">
        <v>29</v>
      </c>
      <c r="D18" s="9" t="s">
        <v>8</v>
      </c>
      <c r="E18" s="10" t="s">
        <v>63</v>
      </c>
      <c r="F18" s="12"/>
      <c r="G18" s="16">
        <v>3617.9</v>
      </c>
      <c r="H18" s="9" t="s">
        <v>4</v>
      </c>
      <c r="I18" s="9"/>
    </row>
    <row r="19" spans="2:9" ht="60" x14ac:dyDescent="0.25">
      <c r="B19" s="12">
        <f>IF(C19="","",COUNT($B$5:B18)+1)</f>
        <v>15</v>
      </c>
      <c r="C19" s="9" t="s">
        <v>30</v>
      </c>
      <c r="D19" s="9" t="s">
        <v>8</v>
      </c>
      <c r="E19" s="10" t="s">
        <v>12</v>
      </c>
      <c r="F19" s="12"/>
      <c r="G19" s="16">
        <v>63.07</v>
      </c>
      <c r="H19" s="9" t="s">
        <v>4</v>
      </c>
      <c r="I19" s="9"/>
    </row>
    <row r="20" spans="2:9" ht="60" x14ac:dyDescent="0.25">
      <c r="B20" s="12">
        <f>IF(C20="","",COUNT($B$5:B19)+1)</f>
        <v>16</v>
      </c>
      <c r="C20" s="9" t="s">
        <v>31</v>
      </c>
      <c r="D20" s="9" t="s">
        <v>8</v>
      </c>
      <c r="E20" s="10" t="s">
        <v>64</v>
      </c>
      <c r="F20" s="12"/>
      <c r="G20" s="16">
        <v>2352.2399999999998</v>
      </c>
      <c r="H20" s="9" t="s">
        <v>4</v>
      </c>
      <c r="I20" s="9"/>
    </row>
    <row r="21" spans="2:9" ht="60" x14ac:dyDescent="0.25">
      <c r="B21" s="12">
        <f>IF(C21="","",COUNT($B$5:B20)+1)</f>
        <v>17</v>
      </c>
      <c r="C21" s="9" t="s">
        <v>32</v>
      </c>
      <c r="D21" s="9" t="s">
        <v>8</v>
      </c>
      <c r="E21" s="11" t="s">
        <v>65</v>
      </c>
      <c r="F21" s="12"/>
      <c r="G21" s="16">
        <v>3630</v>
      </c>
      <c r="H21" s="9" t="s">
        <v>4</v>
      </c>
      <c r="I21" s="9"/>
    </row>
    <row r="22" spans="2:9" ht="60" x14ac:dyDescent="0.25">
      <c r="B22" s="12">
        <f>IF(C22="","",COUNT($B$5:B21)+1)</f>
        <v>18</v>
      </c>
      <c r="C22" s="9" t="s">
        <v>33</v>
      </c>
      <c r="D22" s="9" t="s">
        <v>8</v>
      </c>
      <c r="E22" s="11" t="s">
        <v>66</v>
      </c>
      <c r="F22" s="12"/>
      <c r="G22" s="16">
        <v>202</v>
      </c>
      <c r="H22" s="9" t="s">
        <v>4</v>
      </c>
      <c r="I22" s="9"/>
    </row>
    <row r="23" spans="2:9" ht="60" x14ac:dyDescent="0.25">
      <c r="B23" s="12">
        <f>IF(C23="","",COUNT($B$5:B22)+1)</f>
        <v>19</v>
      </c>
      <c r="C23" s="9" t="s">
        <v>34</v>
      </c>
      <c r="D23" s="9" t="s">
        <v>8</v>
      </c>
      <c r="E23" s="11" t="s">
        <v>67</v>
      </c>
      <c r="F23" s="12"/>
      <c r="G23" s="17">
        <v>44</v>
      </c>
      <c r="H23" s="9" t="s">
        <v>4</v>
      </c>
      <c r="I23" s="9"/>
    </row>
    <row r="24" spans="2:9" ht="75" x14ac:dyDescent="0.25">
      <c r="B24" s="12">
        <f>IF(C24="","",COUNT($B$5:B23)+1)</f>
        <v>20</v>
      </c>
      <c r="C24" s="9" t="s">
        <v>35</v>
      </c>
      <c r="D24" s="9" t="s">
        <v>8</v>
      </c>
      <c r="E24" s="11" t="s">
        <v>68</v>
      </c>
      <c r="F24" s="12"/>
      <c r="G24" s="17">
        <v>1440</v>
      </c>
      <c r="H24" s="9" t="s">
        <v>4</v>
      </c>
      <c r="I24" s="9"/>
    </row>
    <row r="25" spans="2:9" ht="120" x14ac:dyDescent="0.25">
      <c r="B25" s="12">
        <f>IF(C25="","",COUNT($B$5:B24)+1)</f>
        <v>21</v>
      </c>
      <c r="C25" s="9" t="s">
        <v>36</v>
      </c>
      <c r="D25" s="9" t="s">
        <v>8</v>
      </c>
      <c r="E25" s="11" t="s">
        <v>69</v>
      </c>
      <c r="F25" s="12"/>
      <c r="G25" s="17" t="s">
        <v>83</v>
      </c>
      <c r="H25" s="9" t="s">
        <v>4</v>
      </c>
      <c r="I25" s="9"/>
    </row>
    <row r="26" spans="2:9" ht="60" x14ac:dyDescent="0.25">
      <c r="B26" s="12">
        <f>IF(C26="","",COUNT($B$5:B25)+1)</f>
        <v>22</v>
      </c>
      <c r="C26" s="9" t="s">
        <v>37</v>
      </c>
      <c r="D26" s="9" t="s">
        <v>8</v>
      </c>
      <c r="E26" s="11" t="s">
        <v>70</v>
      </c>
      <c r="F26" s="12"/>
      <c r="G26" s="17">
        <v>8830</v>
      </c>
      <c r="H26" s="9" t="s">
        <v>4</v>
      </c>
      <c r="I26" s="9"/>
    </row>
    <row r="27" spans="2:9" ht="105" x14ac:dyDescent="0.25">
      <c r="B27" s="12">
        <f>IF(C27="","",COUNT($B$5:B26)+1)</f>
        <v>23</v>
      </c>
      <c r="C27" s="9" t="s">
        <v>38</v>
      </c>
      <c r="D27" s="9" t="s">
        <v>8</v>
      </c>
      <c r="E27" s="11" t="s">
        <v>71</v>
      </c>
      <c r="F27" s="12"/>
      <c r="G27" s="17">
        <v>404.49</v>
      </c>
      <c r="H27" s="9" t="s">
        <v>4</v>
      </c>
      <c r="I27" s="9"/>
    </row>
    <row r="28" spans="2:9" ht="105" x14ac:dyDescent="0.25">
      <c r="B28" s="12">
        <f>IF(C28="","",COUNT($B$5:B27)+1)</f>
        <v>24</v>
      </c>
      <c r="C28" s="9" t="s">
        <v>39</v>
      </c>
      <c r="D28" s="9" t="s">
        <v>8</v>
      </c>
      <c r="E28" s="11" t="s">
        <v>72</v>
      </c>
      <c r="F28" s="12"/>
      <c r="G28" s="17">
        <v>528.04</v>
      </c>
      <c r="H28" s="9" t="s">
        <v>4</v>
      </c>
      <c r="I28" s="9"/>
    </row>
    <row r="29" spans="2:9" ht="75" x14ac:dyDescent="0.25">
      <c r="B29" s="12">
        <f>IF(C29="","",COUNT($B$5:B28)+1)</f>
        <v>25</v>
      </c>
      <c r="C29" s="9" t="s">
        <v>40</v>
      </c>
      <c r="D29" s="9" t="s">
        <v>8</v>
      </c>
      <c r="E29" s="11" t="s">
        <v>73</v>
      </c>
      <c r="F29" s="12"/>
      <c r="G29" s="17">
        <v>5192.28</v>
      </c>
      <c r="H29" s="9" t="s">
        <v>4</v>
      </c>
      <c r="I29" s="9"/>
    </row>
    <row r="30" spans="2:9" ht="90" x14ac:dyDescent="0.25">
      <c r="B30" s="12">
        <f>IF(C30="","",COUNT($B$5:B29)+1)</f>
        <v>26</v>
      </c>
      <c r="C30" s="9" t="s">
        <v>41</v>
      </c>
      <c r="D30" s="9" t="s">
        <v>8</v>
      </c>
      <c r="E30" s="11" t="s">
        <v>74</v>
      </c>
      <c r="F30" s="12"/>
      <c r="G30" s="17">
        <v>3200.45</v>
      </c>
      <c r="H30" s="9" t="s">
        <v>4</v>
      </c>
      <c r="I30" s="9"/>
    </row>
    <row r="31" spans="2:9" ht="60" x14ac:dyDescent="0.25">
      <c r="B31" s="12">
        <f>IF(C31="","",COUNT($B$5:B30)+1)</f>
        <v>27</v>
      </c>
      <c r="C31" s="9" t="s">
        <v>42</v>
      </c>
      <c r="D31" s="9" t="s">
        <v>8</v>
      </c>
      <c r="E31" s="11" t="s">
        <v>11</v>
      </c>
      <c r="F31" s="12"/>
      <c r="G31" s="17">
        <v>454.68</v>
      </c>
      <c r="H31" s="9" t="s">
        <v>4</v>
      </c>
      <c r="I31" s="9"/>
    </row>
    <row r="32" spans="2:9" ht="105" x14ac:dyDescent="0.25">
      <c r="B32" s="12">
        <f>IF(C32="","",COUNT($B$5:B31)+1)</f>
        <v>28</v>
      </c>
      <c r="C32" s="9" t="s">
        <v>43</v>
      </c>
      <c r="D32" s="9" t="s">
        <v>8</v>
      </c>
      <c r="E32" s="11" t="s">
        <v>75</v>
      </c>
      <c r="F32" s="12"/>
      <c r="G32" s="16">
        <f>195+180+150.95+527+150+62.5</f>
        <v>1265.45</v>
      </c>
      <c r="H32" s="9" t="s">
        <v>4</v>
      </c>
      <c r="I32" s="9"/>
    </row>
    <row r="33" spans="2:9" ht="60" x14ac:dyDescent="0.25">
      <c r="B33" s="12">
        <f>IF(C33="","",COUNT($B$5:B32)+1)</f>
        <v>29</v>
      </c>
      <c r="C33" s="9" t="s">
        <v>44</v>
      </c>
      <c r="D33" s="9" t="s">
        <v>8</v>
      </c>
      <c r="E33" s="11" t="s">
        <v>76</v>
      </c>
      <c r="F33" s="12"/>
      <c r="G33" s="17">
        <v>54.89</v>
      </c>
      <c r="H33" s="9" t="s">
        <v>4</v>
      </c>
      <c r="I33" s="9"/>
    </row>
    <row r="34" spans="2:9" ht="60" x14ac:dyDescent="0.25">
      <c r="B34" s="12">
        <f>IF(C34="","",COUNT($B$5:B33)+1)</f>
        <v>30</v>
      </c>
      <c r="C34" s="9" t="s">
        <v>45</v>
      </c>
      <c r="D34" s="9" t="s">
        <v>8</v>
      </c>
      <c r="E34" s="11" t="s">
        <v>77</v>
      </c>
      <c r="F34" s="12"/>
      <c r="G34" s="17">
        <v>11858</v>
      </c>
      <c r="H34" s="9" t="s">
        <v>4</v>
      </c>
      <c r="I34" s="9"/>
    </row>
    <row r="35" spans="2:9" ht="60" x14ac:dyDescent="0.25">
      <c r="B35" s="12">
        <f>IF(C35="","",COUNT($B$5:B34)+1)</f>
        <v>31</v>
      </c>
      <c r="C35" s="9" t="s">
        <v>46</v>
      </c>
      <c r="D35" s="9" t="s">
        <v>8</v>
      </c>
      <c r="E35" s="11" t="s">
        <v>78</v>
      </c>
      <c r="F35" s="12"/>
      <c r="G35" s="17">
        <v>114.95</v>
      </c>
      <c r="H35" s="9" t="s">
        <v>4</v>
      </c>
      <c r="I35" s="9"/>
    </row>
    <row r="36" spans="2:9" ht="60" x14ac:dyDescent="0.25">
      <c r="B36" s="12">
        <f>IF(C36="","",COUNT($B$5:B35)+1)</f>
        <v>32</v>
      </c>
      <c r="C36" s="9" t="s">
        <v>47</v>
      </c>
      <c r="D36" s="9" t="s">
        <v>8</v>
      </c>
      <c r="E36" s="11" t="s">
        <v>14</v>
      </c>
      <c r="F36" s="12"/>
      <c r="G36" s="17">
        <v>157.30000000000001</v>
      </c>
      <c r="H36" s="9" t="s">
        <v>4</v>
      </c>
      <c r="I36" s="9"/>
    </row>
    <row r="37" spans="2:9" ht="60" x14ac:dyDescent="0.25">
      <c r="B37" s="12">
        <f>IF(C37="","",COUNT($B$5:B36)+1)</f>
        <v>33</v>
      </c>
      <c r="C37" s="9" t="s">
        <v>48</v>
      </c>
      <c r="D37" s="9" t="s">
        <v>8</v>
      </c>
      <c r="E37" s="11" t="s">
        <v>79</v>
      </c>
      <c r="F37" s="12"/>
      <c r="G37" s="17">
        <v>60403.199999999997</v>
      </c>
      <c r="H37" s="9" t="s">
        <v>4</v>
      </c>
      <c r="I37" s="9"/>
    </row>
    <row r="38" spans="2:9" ht="60" x14ac:dyDescent="0.25">
      <c r="B38" s="12">
        <f>IF(C38="","",COUNT($B$5:B37)+1)</f>
        <v>34</v>
      </c>
      <c r="C38" s="9" t="s">
        <v>49</v>
      </c>
      <c r="D38" s="9" t="s">
        <v>8</v>
      </c>
      <c r="E38" s="11" t="s">
        <v>80</v>
      </c>
      <c r="F38" s="12"/>
      <c r="G38" s="17">
        <v>5140.3</v>
      </c>
      <c r="H38" s="9" t="s">
        <v>4</v>
      </c>
      <c r="I38" s="9"/>
    </row>
    <row r="39" spans="2:9" ht="60" x14ac:dyDescent="0.25">
      <c r="B39" s="12">
        <f>IF(C39="","",COUNT($B$5:B38)+1)</f>
        <v>35</v>
      </c>
      <c r="C39" s="9" t="s">
        <v>50</v>
      </c>
      <c r="D39" s="9" t="s">
        <v>8</v>
      </c>
      <c r="E39" s="11" t="s">
        <v>81</v>
      </c>
      <c r="F39" s="12"/>
      <c r="G39" s="17">
        <v>267.5</v>
      </c>
      <c r="H39" s="9" t="s">
        <v>4</v>
      </c>
      <c r="I39" s="9"/>
    </row>
    <row r="40" spans="2:9" ht="75" x14ac:dyDescent="0.25">
      <c r="B40" s="12">
        <f>IF(C40="","",COUNT($B$5:B39)+1)</f>
        <v>36</v>
      </c>
      <c r="C40" s="9" t="s">
        <v>51</v>
      </c>
      <c r="D40" s="9" t="s">
        <v>8</v>
      </c>
      <c r="E40" s="11" t="s">
        <v>82</v>
      </c>
      <c r="F40" s="12"/>
      <c r="G40" s="17">
        <v>799.39</v>
      </c>
      <c r="H40" s="9" t="s">
        <v>4</v>
      </c>
      <c r="I40" s="9"/>
    </row>
  </sheetData>
  <autoFilter ref="B4:I4"/>
  <mergeCells count="1">
    <mergeCell ref="B2:I2"/>
  </mergeCells>
  <printOptions horizontalCentered="1"/>
  <pageMargins left="0.70866141732283472" right="0.70866141732283472" top="0.98425196850393704" bottom="0.39370078740157483" header="0.19685039370078741" footer="0.19685039370078741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Darius Baukys</cp:lastModifiedBy>
  <cp:lastPrinted>2016-06-02T12:39:40Z</cp:lastPrinted>
  <dcterms:created xsi:type="dcterms:W3CDTF">2014-01-30T11:38:13Z</dcterms:created>
  <dcterms:modified xsi:type="dcterms:W3CDTF">2017-11-16T12:44:54Z</dcterms:modified>
</cp:coreProperties>
</file>