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120" yWindow="45" windowWidth="15480" windowHeight="11640"/>
  </bookViews>
  <sheets>
    <sheet name="Lapas1" sheetId="1" r:id="rId1"/>
  </sheets>
  <definedNames>
    <definedName name="_xlnm.Print_Area" localSheetId="0">Lapas1!$B$1:$J$20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s="1"/>
  <c r="B11" i="1" s="1"/>
  <c r="B12" i="1" l="1"/>
  <c r="B13" i="1" l="1"/>
  <c r="B14" i="1" s="1"/>
  <c r="B15" i="1" l="1"/>
  <c r="B16" i="1" s="1"/>
  <c r="B17" i="1" l="1"/>
  <c r="B18" i="1" s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<sst xmlns="http://schemas.openxmlformats.org/spreadsheetml/2006/main" count="146" uniqueCount="75">
  <si>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</si>
  <si>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</si>
  <si>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</si>
  <si>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</si>
  <si>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</si>
  <si>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</si>
  <si>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</si>
  <si>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</si>
  <si>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</si>
  <si>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</si>
  <si>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</si>
  <si>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ne PVM mokėtojas</t>
  </si>
  <si>
    <t>123.4.1; 126</t>
  </si>
  <si>
    <t>134.1; 128.5</t>
  </si>
  <si>
    <r>
      <t>2015 M. LIEPOS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</si>
  <si>
    <t>Microsoft Dynamcs NAV programin4s 5rangos palaikymo pirkimas</t>
  </si>
  <si>
    <t>Indų plovimo mašinai valymo druskos bei tablečių pirkimas, Vilniaus filialas</t>
  </si>
  <si>
    <t>Virdulys, lemputės ir klijai, Vilniaus filialas</t>
  </si>
  <si>
    <t>Šilumos punkto ir šildymo sistemos paruošimas 2015-2016 m. šildymo sezonui</t>
  </si>
  <si>
    <t>Kelio ženklai, Šiaulių filialas</t>
  </si>
  <si>
    <t>Mobilaus telefono pirkimas, Tauragės filialas</t>
  </si>
  <si>
    <t>Geodezinės matavimo ruletės</t>
  </si>
  <si>
    <t>Geriamo vandens aparato aptarnavimas</t>
  </si>
  <si>
    <t xml:space="preserve">Elektros izoliacijos ir įžeminimo varžų matavimas Klaipėdos f. </t>
  </si>
  <si>
    <t>Transporto priemonės Kasko draudimas</t>
  </si>
  <si>
    <t>Kibernetinių grėsmių gaudymo sistemos pirkimas</t>
  </si>
  <si>
    <t>Vėdinimo, vėsinimo-kondicionavimo sistemų įsigijimas ir įrengimas</t>
  </si>
  <si>
    <t xml:space="preserve"> Tacheometrų ir lazerinių atstumų matuoklių kalibravimo ir patikros paslaugos </t>
  </si>
  <si>
    <t>Kelio ženklo "Rezervuota stovėjimo vieta" įrengimas L. Sapiegos g. 5, Kaune ir specialių leidimų išdavimas</t>
  </si>
  <si>
    <t>Stacionarių kompiuterių Komparsa Atomik IS81-0031 su monitoriais bei priedais draudimas vykdant projektą „Dalyvavimo vykdymo procese, varžytynių ir aukcionų e.paslaugų sukūrimas“</t>
  </si>
  <si>
    <t>Dulkių siurblys su filtrais</t>
  </si>
  <si>
    <t>Vandens aparato remonto dalys</t>
  </si>
  <si>
    <t>Dregmės ir kvapų šalinimio iš patalpų ventiliatoriaus pirkimas, Vilniaus fil.</t>
  </si>
  <si>
    <t>Įmonės administracinio pastato Vilniuje, Vinco Kudirkos g.18-3 vidaus patalpoje Nr.323 naujos PVC grindų dangos pirkimas ir įrengimas</t>
  </si>
  <si>
    <t>Geriamo vandens aparato remonto dalys ir remontas</t>
  </si>
  <si>
    <t>134.1; 126</t>
  </si>
  <si>
    <t>134.1</t>
  </si>
  <si>
    <t>128.5 ir 134.1</t>
  </si>
  <si>
    <t>134.1 ir 123.4.1</t>
  </si>
  <si>
    <t>128.2</t>
  </si>
  <si>
    <t>123.4.1; 126; 134.1</t>
  </si>
  <si>
    <t>123.4.1; 126;</t>
  </si>
  <si>
    <t>126; 134.1; 123.4.1</t>
  </si>
  <si>
    <t>UAB New Vision Baltija</t>
  </si>
  <si>
    <t>UAB „Senukų prekybos centras“, t.k. 234376520</t>
  </si>
  <si>
    <t>UAB „Kripa“, t.k. 220985550</t>
  </si>
  <si>
    <t>UAB „Gatas“ t. k. 125718917</t>
  </si>
  <si>
    <t>Agava, I.Alijošienės prekybinė komercinė firma</t>
  </si>
  <si>
    <t>UAB Vėdinimo meistrai</t>
  </si>
  <si>
    <t>Vilniaus metrologijos centras</t>
  </si>
  <si>
    <t>AB Lietuvos draudimas</t>
  </si>
  <si>
    <t>Plovyklų Meistras, D. Daukanto Įmonė</t>
  </si>
  <si>
    <t>UAB „AQUA Vilnius“</t>
  </si>
  <si>
    <t>AB „Lietuvos draudimas“</t>
  </si>
  <si>
    <t xml:space="preserve">Sienų kosmetinio remonto paslaugos pirkimas, Vilniaus f. </t>
  </si>
  <si>
    <t>UAB „Mano būstas“</t>
  </si>
  <si>
    <t>UAB „Confirma“</t>
  </si>
  <si>
    <t>Konferencija „Darbo teisė ir personalas 2015“</t>
  </si>
  <si>
    <t>Apgyvendinimo, maitinimo ir kult8ros paslaugos masinio vertinimo eksperto Robert Gloudemans darbo vizitui surengti</t>
  </si>
  <si>
    <t>UAB „V&amp;G“, UAB „Bangų gatvės viešbutis“, UAB „Gatvelė“, B.Laužikienės įmonė, UAB „Momo namai“, UAB „Teseta“, UAB „Karališka kibininė“</t>
  </si>
  <si>
    <t>UAB „Žaliasis raistas“</t>
  </si>
  <si>
    <t>UAB  „Vektrena“</t>
  </si>
  <si>
    <t>Klientų aptarnavimo elektroninės eilių valdymo sistemos remontas Klaipėdos fil.</t>
  </si>
  <si>
    <t>UAB „AKIS Technologies"</t>
  </si>
  <si>
    <t>UAB „Ekvatorius"</t>
  </si>
  <si>
    <t xml:space="preserve"> Oro kondicionavimo įrengimo remonto darbai Klaipėdos f. Baltijos per. 123-1</t>
  </si>
  <si>
    <t>UAB „Intelekto Potencialo Kapitalas"</t>
  </si>
  <si>
    <t>UAB „Energijos serviso grupė"</t>
  </si>
  <si>
    <t>VšĮ „Automobilių stovėjimo aikštelės"</t>
  </si>
  <si>
    <t>Kelio ženklo „Rezervuota stovėjimo vieta" įrengimas bei specialių leidimų išdavimas</t>
  </si>
  <si>
    <t>Vandens maišytuvas</t>
  </si>
  <si>
    <t>UAB „Mano būstas"</t>
  </si>
  <si>
    <t>UAB „Lispimeks dangos"</t>
  </si>
  <si>
    <t>123.4.1</t>
  </si>
  <si>
    <t>UAB ,,Vektrena‘‘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</si>
</sst>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1"/>
  <sheetViews>
    <sheetView showGridLines="0" tabSelected="1" workbookViewId="0">
      <pane ySplit="4" topLeftCell="A5" activePane="bottomLeft" state="frozen"/>
      <selection pane="bottomLeft" activeCell="A56" sqref="A56:XFD56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24" t="s">
        <v>14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2</v>
      </c>
      <c r="D4" s="1" t="s">
        <v>6</v>
      </c>
      <c r="E4" s="1" t="s">
        <v>7</v>
      </c>
      <c r="F4" s="1" t="s">
        <v>1</v>
      </c>
      <c r="G4" s="1" t="s">
        <v>8</v>
      </c>
      <c r="H4" s="1" t="s">
        <v>10</v>
      </c>
      <c r="I4" s="5" t="s">
        <v>3</v>
      </c>
      <c r="J4" s="5" t="s">
        <v>5</v>
      </c>
    </row>
    <row r="5" spans="2:10" ht="60" x14ac:dyDescent="0.25">
      <c r="B5" s="3">
        <f>IF(C5="","",COUNTA(C5))</f>
        <v>1</v>
      </c>
      <c r="C5" s="4" t="s">
        <v>15</v>
      </c>
      <c r="D5" s="4" t="s">
        <v>9</v>
      </c>
      <c r="E5" s="15" t="s">
        <v>12</v>
      </c>
      <c r="F5" s="4" t="s">
        <v>43</v>
      </c>
      <c r="G5" s="3"/>
      <c r="H5" s="20">
        <v>29171.99</v>
      </c>
      <c r="I5" s="4" t="s">
        <v>4</v>
      </c>
      <c r="J5" s="4"/>
    </row>
    <row r="6" spans="2:10" ht="60" x14ac:dyDescent="0.25">
      <c r="B6" s="3">
        <f>IF(C6="","",COUNT($B$5:B5)+1)</f>
        <v>2</v>
      </c>
      <c r="C6" s="4" t="s">
        <v>16</v>
      </c>
      <c r="D6" s="4" t="s">
        <v>9</v>
      </c>
      <c r="E6" s="15" t="s">
        <v>13</v>
      </c>
      <c r="F6" s="4" t="s">
        <v>44</v>
      </c>
      <c r="G6" s="3"/>
      <c r="H6" s="20">
        <v>37.799999999999997</v>
      </c>
      <c r="I6" s="4" t="s">
        <v>4</v>
      </c>
      <c r="J6" s="4"/>
    </row>
    <row r="7" spans="2:10" ht="60" x14ac:dyDescent="0.25">
      <c r="B7" s="3">
        <f>IF(C7="","",COUNT($B$5:B6)+1)</f>
        <v>3</v>
      </c>
      <c r="C7" s="4" t="s">
        <v>17</v>
      </c>
      <c r="D7" s="4" t="s">
        <v>9</v>
      </c>
      <c r="E7" s="15" t="s">
        <v>13</v>
      </c>
      <c r="F7" s="13" t="s">
        <v>44</v>
      </c>
      <c r="G7" s="3"/>
      <c r="H7" s="20">
        <v>42.86</v>
      </c>
      <c r="I7" s="4" t="s">
        <v>4</v>
      </c>
      <c r="J7" s="4"/>
    </row>
    <row r="8" spans="2:10" ht="60" x14ac:dyDescent="0.25">
      <c r="B8" s="3">
        <f>IF(C8="","",COUNT($B$5:B7)+1)</f>
        <v>4</v>
      </c>
      <c r="C8" s="13" t="s">
        <v>18</v>
      </c>
      <c r="D8" s="4" t="s">
        <v>9</v>
      </c>
      <c r="E8" s="17" t="s">
        <v>35</v>
      </c>
      <c r="F8" s="13" t="s">
        <v>45</v>
      </c>
      <c r="G8" s="3"/>
      <c r="H8" s="20">
        <v>1747.01</v>
      </c>
      <c r="I8" s="4" t="s">
        <v>4</v>
      </c>
      <c r="J8" s="4"/>
    </row>
    <row r="9" spans="2:10" ht="60" x14ac:dyDescent="0.25">
      <c r="B9" s="3">
        <f>IF(C9="","",COUNT($B$5:B8)+1)</f>
        <v>5</v>
      </c>
      <c r="C9" s="4" t="s">
        <v>19</v>
      </c>
      <c r="D9" s="4" t="s">
        <v>9</v>
      </c>
      <c r="E9" s="15" t="s">
        <v>13</v>
      </c>
      <c r="F9" s="13" t="s">
        <v>46</v>
      </c>
      <c r="G9" s="3"/>
      <c r="H9" s="20">
        <v>561.83000000000004</v>
      </c>
      <c r="I9" s="4" t="s">
        <v>4</v>
      </c>
      <c r="J9" s="4"/>
    </row>
    <row r="10" spans="2:10" ht="60" x14ac:dyDescent="0.25">
      <c r="B10" s="3">
        <f>IF(C10="","",COUNT($B$5:B9)+1)</f>
        <v>6</v>
      </c>
      <c r="C10" s="4" t="s">
        <v>20</v>
      </c>
      <c r="D10" s="4" t="s">
        <v>9</v>
      </c>
      <c r="E10" s="15" t="s">
        <v>36</v>
      </c>
      <c r="F10" s="13" t="s">
        <v>47</v>
      </c>
      <c r="G10" s="3"/>
      <c r="H10" s="20">
        <v>363</v>
      </c>
      <c r="I10" s="4" t="s">
        <v>4</v>
      </c>
      <c r="J10" s="4"/>
    </row>
    <row r="11" spans="2:10" ht="60" x14ac:dyDescent="0.25">
      <c r="B11" s="3">
        <f>IF(C11="","",COUNT($B$5:B10)+1)</f>
        <v>7</v>
      </c>
      <c r="C11" s="4" t="s">
        <v>54</v>
      </c>
      <c r="D11" s="4" t="s">
        <v>9</v>
      </c>
      <c r="E11" s="15" t="s">
        <v>37</v>
      </c>
      <c r="F11" s="18" t="s">
        <v>55</v>
      </c>
      <c r="G11" s="22"/>
      <c r="H11" s="21">
        <v>1179.9000000000001</v>
      </c>
      <c r="I11" s="4" t="s">
        <v>4</v>
      </c>
      <c r="J11" s="4"/>
    </row>
    <row r="12" spans="2:10" ht="60" x14ac:dyDescent="0.25">
      <c r="B12" s="3">
        <f>IF(C12="","",COUNT($B$5:B11)+1)</f>
        <v>8</v>
      </c>
      <c r="C12" s="4" t="s">
        <v>57</v>
      </c>
      <c r="D12" s="4" t="s">
        <v>9</v>
      </c>
      <c r="E12" s="15" t="s">
        <v>37</v>
      </c>
      <c r="F12" s="16" t="s">
        <v>56</v>
      </c>
      <c r="G12" s="3"/>
      <c r="H12" s="21">
        <v>145</v>
      </c>
      <c r="I12" s="4" t="s">
        <v>4</v>
      </c>
      <c r="J12" s="4"/>
    </row>
    <row r="13" spans="2:10" ht="120" x14ac:dyDescent="0.25">
      <c r="B13" s="3">
        <f>IF(C13="","",COUNT($B$5:B12)+1)</f>
        <v>9</v>
      </c>
      <c r="C13" s="4" t="s">
        <v>58</v>
      </c>
      <c r="D13" s="4" t="s">
        <v>9</v>
      </c>
      <c r="E13" s="14" t="s">
        <v>38</v>
      </c>
      <c r="F13" s="13" t="s">
        <v>59</v>
      </c>
      <c r="G13" s="3"/>
      <c r="H13" s="20">
        <v>1114.8699999999999</v>
      </c>
      <c r="I13" s="4" t="s">
        <v>4</v>
      </c>
      <c r="J13" s="4"/>
    </row>
    <row r="14" spans="2:10" ht="60" x14ac:dyDescent="0.25">
      <c r="B14" s="3">
        <f>IF(C14="","",COUNT($B$5:B13)+1)</f>
        <v>10</v>
      </c>
      <c r="C14" s="4" t="s">
        <v>21</v>
      </c>
      <c r="D14" s="4" t="s">
        <v>9</v>
      </c>
      <c r="E14" s="14" t="s">
        <v>36</v>
      </c>
      <c r="F14" s="16" t="s">
        <v>60</v>
      </c>
      <c r="G14" s="3"/>
      <c r="H14" s="20">
        <v>72.400000000000006</v>
      </c>
      <c r="I14" s="4" t="s">
        <v>4</v>
      </c>
      <c r="J14" s="4"/>
    </row>
    <row r="15" spans="2:10" ht="60" x14ac:dyDescent="0.25">
      <c r="B15" s="3">
        <f>IF(C15="","",COUNT($B$5:B14)+1)</f>
        <v>11</v>
      </c>
      <c r="C15" s="4" t="s">
        <v>22</v>
      </c>
      <c r="D15" s="4" t="s">
        <v>9</v>
      </c>
      <c r="E15" s="14" t="s">
        <v>36</v>
      </c>
      <c r="F15" s="18" t="s">
        <v>61</v>
      </c>
      <c r="G15" s="3"/>
      <c r="H15" s="21">
        <v>138.63</v>
      </c>
      <c r="I15" s="4" t="s">
        <v>4</v>
      </c>
      <c r="J15" s="4"/>
    </row>
    <row r="16" spans="2:10" ht="60" x14ac:dyDescent="0.25">
      <c r="B16" s="3">
        <f>IF(C16="","",COUNT($B$5:B15)+1)</f>
        <v>12</v>
      </c>
      <c r="C16" s="4" t="s">
        <v>62</v>
      </c>
      <c r="D16" s="4" t="s">
        <v>9</v>
      </c>
      <c r="E16" s="14" t="s">
        <v>39</v>
      </c>
      <c r="F16" s="13" t="s">
        <v>63</v>
      </c>
      <c r="G16" s="3"/>
      <c r="H16" s="20">
        <v>544.5</v>
      </c>
      <c r="I16" s="4" t="s">
        <v>4</v>
      </c>
      <c r="J16" s="4"/>
    </row>
    <row r="17" spans="2:10" ht="60" x14ac:dyDescent="0.25">
      <c r="B17" s="3">
        <f>IF(C17="","",COUNT($B$5:B16)+1)</f>
        <v>13</v>
      </c>
      <c r="C17" s="4" t="s">
        <v>23</v>
      </c>
      <c r="D17" s="4" t="s">
        <v>9</v>
      </c>
      <c r="E17" s="14" t="s">
        <v>36</v>
      </c>
      <c r="F17" s="13" t="s">
        <v>64</v>
      </c>
      <c r="G17" s="3"/>
      <c r="H17" s="21">
        <v>700</v>
      </c>
      <c r="I17" s="4" t="s">
        <v>4</v>
      </c>
      <c r="J17" s="4"/>
    </row>
    <row r="18" spans="2:10" ht="60" x14ac:dyDescent="0.25">
      <c r="B18" s="3">
        <f>IF(C18="","",COUNT($B$5:B17)+1)</f>
        <v>14</v>
      </c>
      <c r="C18" s="4" t="s">
        <v>24</v>
      </c>
      <c r="D18" s="4" t="s">
        <v>9</v>
      </c>
      <c r="E18" s="14" t="s">
        <v>40</v>
      </c>
      <c r="F18" s="13" t="s">
        <v>53</v>
      </c>
      <c r="G18" s="3"/>
      <c r="H18" s="20">
        <v>176.09</v>
      </c>
      <c r="I18" s="4" t="s">
        <v>4</v>
      </c>
      <c r="J18" s="4"/>
    </row>
    <row r="19" spans="2:10" ht="60" customHeight="1" x14ac:dyDescent="0.25">
      <c r="B19" s="3">
        <f>IF(C19="","",COUNT($B$5:B18)+1)</f>
        <v>15</v>
      </c>
      <c r="C19" s="4" t="s">
        <v>25</v>
      </c>
      <c r="D19" s="4" t="s">
        <v>9</v>
      </c>
      <c r="E19" s="16" t="s">
        <v>41</v>
      </c>
      <c r="F19" s="13" t="s">
        <v>66</v>
      </c>
      <c r="G19" s="3"/>
      <c r="H19" s="20">
        <v>30000</v>
      </c>
      <c r="I19" s="4" t="s">
        <v>4</v>
      </c>
      <c r="J19" s="4"/>
    </row>
    <row r="20" spans="2:10" ht="60" x14ac:dyDescent="0.25">
      <c r="B20" s="3">
        <f>IF(C20="","",COUNT($B$5:B19)+1)</f>
        <v>16</v>
      </c>
      <c r="C20" s="13" t="s">
        <v>65</v>
      </c>
      <c r="D20" s="4" t="s">
        <v>9</v>
      </c>
      <c r="E20" s="16" t="s">
        <v>42</v>
      </c>
      <c r="F20" s="13" t="s">
        <v>67</v>
      </c>
      <c r="G20" s="3"/>
      <c r="H20" s="20">
        <v>66.55</v>
      </c>
      <c r="I20" s="4" t="s">
        <v>4</v>
      </c>
      <c r="J20" s="4"/>
    </row>
    <row r="21" spans="2:10" ht="60" x14ac:dyDescent="0.25">
      <c r="B21" s="3">
        <f>IF(C21="","",COUNT($B$5:B20)+1)</f>
        <v>17</v>
      </c>
      <c r="C21" s="13" t="s">
        <v>26</v>
      </c>
      <c r="D21" s="4" t="s">
        <v>9</v>
      </c>
      <c r="E21" s="4" t="s">
        <v>12</v>
      </c>
      <c r="F21" s="13" t="s">
        <v>48</v>
      </c>
      <c r="G21" s="3"/>
      <c r="H21" s="20">
        <v>310838.02</v>
      </c>
      <c r="I21" s="4" t="s">
        <v>4</v>
      </c>
      <c r="J21" s="4"/>
    </row>
    <row r="22" spans="2:10" ht="60" x14ac:dyDescent="0.25">
      <c r="B22" s="3">
        <f>IF(C22="","",COUNT($B$5:B21)+1)</f>
        <v>18</v>
      </c>
      <c r="C22" s="4" t="s">
        <v>27</v>
      </c>
      <c r="D22" s="4" t="s">
        <v>9</v>
      </c>
      <c r="E22" s="4" t="s">
        <v>12</v>
      </c>
      <c r="F22" s="13" t="s">
        <v>49</v>
      </c>
      <c r="G22" s="3"/>
      <c r="H22" s="20">
        <v>4400</v>
      </c>
      <c r="I22" s="4" t="s">
        <v>4</v>
      </c>
      <c r="J22" s="4"/>
    </row>
    <row r="23" spans="2:10" ht="90" x14ac:dyDescent="0.25">
      <c r="B23" s="3">
        <f>IF(C23="","",COUNT($B$5:B22)+1)</f>
        <v>19</v>
      </c>
      <c r="C23" s="4" t="s">
        <v>28</v>
      </c>
      <c r="D23" s="4" t="s">
        <v>9</v>
      </c>
      <c r="E23" s="4" t="s">
        <v>37</v>
      </c>
      <c r="F23" s="13" t="s">
        <v>68</v>
      </c>
      <c r="G23" s="3"/>
      <c r="H23" s="20">
        <v>210</v>
      </c>
      <c r="I23" s="4" t="s">
        <v>4</v>
      </c>
      <c r="J23" s="4"/>
    </row>
    <row r="24" spans="2:10" ht="60" x14ac:dyDescent="0.25">
      <c r="B24" s="3">
        <f>IF(C24="","",COUNT($B$5:B23)+1)</f>
        <v>20</v>
      </c>
      <c r="C24" s="4" t="s">
        <v>70</v>
      </c>
      <c r="D24" s="4" t="s">
        <v>9</v>
      </c>
      <c r="E24" s="4" t="s">
        <v>37</v>
      </c>
      <c r="F24" s="18" t="s">
        <v>55</v>
      </c>
      <c r="G24" s="3"/>
      <c r="H24" s="21">
        <v>50</v>
      </c>
      <c r="I24" s="4" t="s">
        <v>4</v>
      </c>
      <c r="J24" s="4"/>
    </row>
    <row r="25" spans="2:10" ht="135" x14ac:dyDescent="0.25">
      <c r="B25" s="3">
        <f>IF(C25="","",COUNT($B$5:B24)+1)</f>
        <v>21</v>
      </c>
      <c r="C25" s="4" t="s">
        <v>29</v>
      </c>
      <c r="D25" s="4" t="s">
        <v>9</v>
      </c>
      <c r="E25" s="4" t="s">
        <v>40</v>
      </c>
      <c r="F25" s="13" t="s">
        <v>50</v>
      </c>
      <c r="G25" s="3"/>
      <c r="H25" s="20">
        <v>99.7</v>
      </c>
      <c r="I25" s="4" t="s">
        <v>4</v>
      </c>
      <c r="J25" s="4"/>
    </row>
    <row r="26" spans="2:10" ht="75" x14ac:dyDescent="0.25">
      <c r="B26" s="3">
        <f>IF(C26="","",COUNT($B$5:B25)+1)</f>
        <v>22</v>
      </c>
      <c r="C26" s="4" t="s">
        <v>69</v>
      </c>
      <c r="D26" s="4" t="s">
        <v>9</v>
      </c>
      <c r="E26" s="4" t="s">
        <v>37</v>
      </c>
      <c r="F26" s="13" t="s">
        <v>68</v>
      </c>
      <c r="G26" s="3"/>
      <c r="H26" s="20">
        <v>430</v>
      </c>
      <c r="I26" s="4" t="s">
        <v>4</v>
      </c>
      <c r="J26" s="4"/>
    </row>
    <row r="27" spans="2:10" ht="60" x14ac:dyDescent="0.25">
      <c r="B27" s="3">
        <f>IF(C27="","",COUNT($B$5:B26)+1)</f>
        <v>23</v>
      </c>
      <c r="C27" s="4" t="s">
        <v>30</v>
      </c>
      <c r="D27" s="4" t="s">
        <v>9</v>
      </c>
      <c r="E27" s="23" t="s">
        <v>37</v>
      </c>
      <c r="F27" s="13" t="s">
        <v>51</v>
      </c>
      <c r="G27" s="3"/>
      <c r="H27" s="20">
        <v>464.74</v>
      </c>
      <c r="I27" s="4" t="s">
        <v>4</v>
      </c>
      <c r="J27" s="4"/>
    </row>
    <row r="28" spans="2:10" ht="60" x14ac:dyDescent="0.25">
      <c r="B28" s="3">
        <f>IF(C28="","",COUNT($B$5:B27)+1)</f>
        <v>24</v>
      </c>
      <c r="C28" s="4" t="s">
        <v>31</v>
      </c>
      <c r="D28" s="4" t="s">
        <v>9</v>
      </c>
      <c r="E28" s="23" t="s">
        <v>37</v>
      </c>
      <c r="F28" s="13" t="s">
        <v>52</v>
      </c>
      <c r="G28" s="3"/>
      <c r="H28" s="20">
        <v>40</v>
      </c>
      <c r="I28" s="4" t="s">
        <v>4</v>
      </c>
      <c r="J28" s="4"/>
    </row>
    <row r="29" spans="2:10" ht="60" x14ac:dyDescent="0.25">
      <c r="B29" s="3">
        <f>IF(C29="","",COUNT($B$5:B28)+1)</f>
        <v>25</v>
      </c>
      <c r="C29" s="4" t="s">
        <v>32</v>
      </c>
      <c r="D29" s="4" t="s">
        <v>9</v>
      </c>
      <c r="E29" s="4" t="s">
        <v>37</v>
      </c>
      <c r="F29" s="19" t="s">
        <v>71</v>
      </c>
      <c r="G29" s="3"/>
      <c r="H29" s="20">
        <v>88.13</v>
      </c>
      <c r="I29" s="4" t="s">
        <v>4</v>
      </c>
      <c r="J29" s="4" t="s">
        <v>11</v>
      </c>
    </row>
    <row r="30" spans="2:10" ht="105" x14ac:dyDescent="0.25">
      <c r="B30" s="3">
        <f>IF(C30="","",COUNT($B$5:B29)+1)</f>
        <v>26</v>
      </c>
      <c r="C30" s="4" t="s">
        <v>33</v>
      </c>
      <c r="D30" s="4" t="s">
        <v>9</v>
      </c>
      <c r="E30" s="4" t="s">
        <v>37</v>
      </c>
      <c r="F30" s="13" t="s">
        <v>72</v>
      </c>
      <c r="G30" s="3"/>
      <c r="H30" s="20">
        <v>570.27</v>
      </c>
      <c r="I30" s="4" t="s">
        <v>4</v>
      </c>
      <c r="J30" s="4"/>
    </row>
    <row r="31" spans="2:10" ht="60" x14ac:dyDescent="0.25">
      <c r="B31" s="3">
        <f>IF(C31="","",COUNT($B$5:B30)+1)</f>
        <v>27</v>
      </c>
      <c r="C31" s="4" t="s">
        <v>34</v>
      </c>
      <c r="D31" s="4" t="s">
        <v>9</v>
      </c>
      <c r="E31" s="23" t="s">
        <v>73</v>
      </c>
      <c r="F31" s="13" t="s">
        <v>74</v>
      </c>
      <c r="G31" s="3"/>
      <c r="H31" s="20">
        <v>3630</v>
      </c>
      <c r="I31" s="4" t="s">
        <v>4</v>
      </c>
      <c r="J31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2014-02-28T11:03:11Z</cp:lastPrinted>
  <dcterms:created xsi:type="dcterms:W3CDTF">2014-01-30T11:38:13Z</dcterms:created>
  <dcterms:modified xsi:type="dcterms:W3CDTF">2015-08-10T05:52:11Z</dcterms:modified>
</cp:coreProperties>
</file>