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Pranešimai spaudai\NT dinamika\BKI\"/>
    </mc:Choice>
  </mc:AlternateContent>
  <bookViews>
    <workbookView xWindow="0" yWindow="0" windowWidth="28800" windowHeight="12375"/>
  </bookViews>
  <sheets>
    <sheet name="Lapas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" i="1" l="1"/>
  <c r="B32" i="1"/>
  <c r="B31" i="1"/>
  <c r="B30" i="1"/>
  <c r="H25" i="1"/>
  <c r="B25" i="1"/>
  <c r="H24" i="1"/>
  <c r="B24" i="1"/>
  <c r="H23" i="1"/>
  <c r="B23" i="1"/>
  <c r="H22" i="1"/>
  <c r="B22" i="1"/>
  <c r="B17" i="1"/>
  <c r="B16" i="1"/>
  <c r="B15" i="1"/>
  <c r="B14" i="1"/>
  <c r="B9" i="1"/>
  <c r="B7" i="1"/>
  <c r="B6" i="1"/>
</calcChain>
</file>

<file path=xl/sharedStrings.xml><?xml version="1.0" encoding="utf-8"?>
<sst xmlns="http://schemas.openxmlformats.org/spreadsheetml/2006/main" count="86" uniqueCount="19">
  <si>
    <t>2017 m. III ketv. būsto kainos palyginus su ankstesniais laikotarpiais</t>
  </si>
  <si>
    <t>Nauji butai</t>
  </si>
  <si>
    <t>2017 m. III ketv.           kaina, Eur</t>
  </si>
  <si>
    <t>Pokytis lyginant su  ankstesniu ketv.</t>
  </si>
  <si>
    <t>2017 III ketvirčio pokytis lyginant su 2016 m. bendru vidurkiu</t>
  </si>
  <si>
    <t>Pokytis lyginant su pastarųjų 5 m. vidurkiu</t>
  </si>
  <si>
    <t>Vilniaus m. sav.</t>
  </si>
  <si>
    <t>é</t>
  </si>
  <si>
    <t>Didmiesčiai (be Vilniaus)</t>
  </si>
  <si>
    <t>Rajonų centrai (išskyrus didmiesčius)</t>
  </si>
  <si>
    <t>Nepakanka duomenų*</t>
  </si>
  <si>
    <t>Kiti miestai ir kaimo vietovė</t>
  </si>
  <si>
    <t>Nauji namai</t>
  </si>
  <si>
    <t>Seni butai</t>
  </si>
  <si>
    <t>Seni namai</t>
  </si>
  <si>
    <t>Pastaba: naujausio ketvirčio duomenys - preliminarūs.  Lyginamos vidutinės svertinės 1 kv. m būsto kainos.</t>
  </si>
  <si>
    <t>Šaltinis: Registrų centras</t>
  </si>
  <si>
    <t>* rajonų centruose (išskyrus didmiesčius) sudarytų šio tipo būsto sandorių imtis yra per maža reprezentatyviai analizei atlikti.</t>
  </si>
  <si>
    <t>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</si>
</sst>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186"/>
      <scheme val="minor"/>
    </font>
    <font>
      <b/>
      <sz val="11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color indexed="10"/>
      <name val="Wingdings"/>
      <charset val="2"/>
    </font>
    <font>
      <sz val="8"/>
      <color indexed="11"/>
      <name val="Wingdings"/>
      <charset val="2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164" fontId="5" fillId="0" borderId="0" xfId="0" applyNumberFormat="1" applyFont="1" applyBorder="1" applyAlignment="1">
      <alignment horizontal="right"/>
    </xf>
    <xf numFmtId="164" fontId="4" fillId="0" borderId="1" xfId="1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1" fontId="7" fillId="0" borderId="2" xfId="0" applyNumberFormat="1" applyFont="1" applyBorder="1"/>
    <xf numFmtId="164" fontId="7" fillId="0" borderId="8" xfId="0" applyNumberFormat="1" applyFont="1" applyBorder="1"/>
    <xf numFmtId="164" fontId="7" fillId="0" borderId="9" xfId="0" applyNumberFormat="1" applyFont="1" applyBorder="1"/>
    <xf numFmtId="164" fontId="7" fillId="0" borderId="10" xfId="0" applyNumberFormat="1" applyFont="1" applyBorder="1"/>
    <xf numFmtId="0" fontId="7" fillId="0" borderId="3" xfId="0" applyFont="1" applyBorder="1"/>
    <xf numFmtId="3" fontId="7" fillId="0" borderId="3" xfId="0" applyNumberFormat="1" applyFont="1" applyBorder="1"/>
    <xf numFmtId="164" fontId="7" fillId="0" borderId="12" xfId="0" applyNumberFormat="1" applyFont="1" applyBorder="1"/>
    <xf numFmtId="164" fontId="7" fillId="0" borderId="0" xfId="0" applyNumberFormat="1" applyFont="1" applyBorder="1"/>
    <xf numFmtId="1" fontId="7" fillId="0" borderId="3" xfId="0" applyNumberFormat="1" applyFont="1" applyBorder="1"/>
    <xf numFmtId="164" fontId="7" fillId="0" borderId="13" xfId="0" applyNumberFormat="1" applyFont="1" applyBorder="1"/>
    <xf numFmtId="164" fontId="5" fillId="0" borderId="2" xfId="2" applyNumberFormat="1" applyFont="1" applyBorder="1" applyAlignment="1">
      <alignment horizontal="right"/>
    </xf>
    <xf numFmtId="164" fontId="5" fillId="0" borderId="0" xfId="2" applyNumberFormat="1" applyFont="1" applyBorder="1" applyAlignment="1">
      <alignment horizontal="right"/>
    </xf>
    <xf numFmtId="164" fontId="4" fillId="0" borderId="3" xfId="1" applyNumberFormat="1" applyFont="1" applyFill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5" fillId="0" borderId="3" xfId="2" applyNumberFormat="1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164" fontId="7" fillId="0" borderId="11" xfId="0" applyNumberFormat="1" applyFont="1" applyBorder="1"/>
    <xf numFmtId="164" fontId="4" fillId="0" borderId="2" xfId="1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/>
    </xf>
    <xf numFmtId="1" fontId="7" fillId="0" borderId="13" xfId="0" applyNumberFormat="1" applyFont="1" applyBorder="1" applyAlignment="1">
      <alignment horizontal="center"/>
    </xf>
    <xf numFmtId="1" fontId="7" fillId="0" borderId="7" xfId="0" applyNumberFormat="1" applyFont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64" fontId="5" fillId="0" borderId="12" xfId="2" applyNumberFormat="1" applyFont="1" applyBorder="1" applyAlignment="1">
      <alignment horizontal="right"/>
    </xf>
    <xf numFmtId="164" fontId="5" fillId="0" borderId="13" xfId="2" applyNumberFormat="1" applyFont="1" applyBorder="1" applyAlignment="1">
      <alignment horizontal="right"/>
    </xf>
    <xf numFmtId="164" fontId="5" fillId="0" borderId="7" xfId="2" applyNumberFormat="1" applyFont="1" applyBorder="1" applyAlignment="1">
      <alignment horizontal="right"/>
    </xf>
    <xf numFmtId="1" fontId="7" fillId="0" borderId="0" xfId="0" applyNumberFormat="1" applyFont="1" applyBorder="1" applyAlignment="1">
      <alignment horizontal="center"/>
    </xf>
  </cellXfs>
  <cellStyles count="3">
    <cellStyle name="Įprastas" xfId="0" builtinId="0"/>
    <cellStyle name="Įprastas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TR%20dinamika/DARBINIS_BKI_2017IIIket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lnius"/>
      <sheetName val="respublika"/>
      <sheetName val="didmiesciai be Vilniaus"/>
      <sheetName val="rajonu centrai"/>
      <sheetName val="visokaim"/>
      <sheetName val="be vilniaus"/>
      <sheetName val="Sheet2"/>
      <sheetName val="Kaunas"/>
      <sheetName val="Klaipeda"/>
      <sheetName val="Panevez"/>
      <sheetName val="Siauliu"/>
      <sheetName val="stat_2016"/>
      <sheetName val="2016 III be kainu"/>
      <sheetName val="2016 IV"/>
      <sheetName val="2017 I"/>
      <sheetName val="2017 II"/>
      <sheetName val="2017 III"/>
    </sheetNames>
    <sheetDataSet>
      <sheetData sheetId="0">
        <row r="79">
          <cell r="H79">
            <v>1344.9616757360845</v>
          </cell>
          <cell r="I79">
            <v>881.0485149561357</v>
          </cell>
          <cell r="O79">
            <v>1625.5733979384192</v>
          </cell>
          <cell r="P79">
            <v>990.28704971315551</v>
          </cell>
        </row>
        <row r="113">
          <cell r="O113">
            <v>17.214290415907215</v>
          </cell>
        </row>
      </sheetData>
      <sheetData sheetId="1" refreshError="1"/>
      <sheetData sheetId="2">
        <row r="79">
          <cell r="H79">
            <v>791.53842819761883</v>
          </cell>
          <cell r="I79">
            <v>569.00394630168353</v>
          </cell>
          <cell r="O79">
            <v>1055.827916375471</v>
          </cell>
          <cell r="P79">
            <v>704.37421705590543</v>
          </cell>
        </row>
        <row r="115">
          <cell r="O115">
            <v>25.050720830654342</v>
          </cell>
        </row>
      </sheetData>
      <sheetData sheetId="3">
        <row r="79">
          <cell r="H79">
            <v>383.20350022063803</v>
          </cell>
          <cell r="I79">
            <v>325.41703127189504</v>
          </cell>
          <cell r="P79">
            <v>360.13235152837206</v>
          </cell>
        </row>
        <row r="112">
          <cell r="O112">
            <v>21.188010592256788</v>
          </cell>
        </row>
      </sheetData>
      <sheetData sheetId="4">
        <row r="79">
          <cell r="H79">
            <v>373.77048542946</v>
          </cell>
          <cell r="I79">
            <v>277.29099955529102</v>
          </cell>
          <cell r="O79">
            <v>721.32222031432207</v>
          </cell>
          <cell r="P79">
            <v>583.90250799581611</v>
          </cell>
        </row>
        <row r="112">
          <cell r="O112">
            <v>26.229846624992661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9" sqref="K19"/>
    </sheetView>
  </sheetViews>
  <sheetFormatPr defaultRowHeight="15" x14ac:dyDescent="0.25"/>
  <cols>
    <col min="1" max="1" width="34.140625" customWidth="1"/>
    <col min="2" max="2" width="18.140625" customWidth="1"/>
    <col min="3" max="3" width="14.5703125" customWidth="1"/>
    <col min="4" max="4" width="13.85546875" customWidth="1"/>
    <col min="5" max="5" width="14.42578125" customWidth="1"/>
    <col min="6" max="6" width="15" customWidth="1"/>
    <col min="7" max="7" width="15.140625" customWidth="1"/>
    <col min="8" max="8" width="16.7109375" customWidth="1"/>
  </cols>
  <sheetData>
    <row r="1" spans="1:10" x14ac:dyDescent="0.25">
      <c r="A1" s="1" t="s">
        <v>0</v>
      </c>
      <c r="B1" s="5"/>
      <c r="C1" s="5"/>
      <c r="D1" s="6"/>
      <c r="E1" s="6"/>
      <c r="F1" s="6"/>
      <c r="G1" s="6"/>
      <c r="H1" s="6"/>
    </row>
    <row r="2" spans="1:10" x14ac:dyDescent="0.25">
      <c r="A2" s="6"/>
      <c r="B2" s="6"/>
      <c r="C2" s="6"/>
      <c r="D2" s="6"/>
      <c r="E2" s="6"/>
      <c r="F2" s="6"/>
      <c r="G2" s="6"/>
      <c r="H2" s="6"/>
    </row>
    <row r="3" spans="1:10" x14ac:dyDescent="0.25">
      <c r="A3" s="2" t="s">
        <v>1</v>
      </c>
      <c r="B3" s="6"/>
      <c r="C3" s="6"/>
      <c r="D3" s="6"/>
      <c r="E3" s="6"/>
      <c r="F3" s="6"/>
      <c r="G3" s="6"/>
      <c r="H3" s="6"/>
    </row>
    <row r="4" spans="1:10" x14ac:dyDescent="0.25">
      <c r="A4" s="7"/>
      <c r="B4" s="27" t="s">
        <v>2</v>
      </c>
      <c r="C4" s="29" t="s">
        <v>3</v>
      </c>
      <c r="D4" s="30"/>
      <c r="E4" s="33" t="s">
        <v>4</v>
      </c>
      <c r="F4" s="30"/>
      <c r="G4" s="29" t="s">
        <v>5</v>
      </c>
      <c r="H4" s="30"/>
    </row>
    <row r="5" spans="1:10" x14ac:dyDescent="0.25">
      <c r="A5" s="8"/>
      <c r="B5" s="28"/>
      <c r="C5" s="31"/>
      <c r="D5" s="32"/>
      <c r="E5" s="31"/>
      <c r="F5" s="32"/>
      <c r="G5" s="34"/>
      <c r="H5" s="35"/>
    </row>
    <row r="6" spans="1:10" x14ac:dyDescent="0.25">
      <c r="A6" s="8" t="s">
        <v>6</v>
      </c>
      <c r="B6" s="9">
        <f>[1]Vilnius!$O$79</f>
        <v>1625.5733979384192</v>
      </c>
      <c r="C6" s="22" t="s">
        <v>7</v>
      </c>
      <c r="D6" s="10">
        <v>5.2</v>
      </c>
      <c r="E6" s="40" t="s">
        <v>7</v>
      </c>
      <c r="F6" s="10">
        <v>4.9000000000000004</v>
      </c>
      <c r="G6" s="20" t="s">
        <v>7</v>
      </c>
      <c r="H6" s="10">
        <v>13.5</v>
      </c>
      <c r="J6" s="3"/>
    </row>
    <row r="7" spans="1:10" x14ac:dyDescent="0.25">
      <c r="A7" s="8" t="s">
        <v>8</v>
      </c>
      <c r="B7" s="9">
        <f>'[1]didmiesciai be Vilniaus'!$O$79</f>
        <v>1055.827916375471</v>
      </c>
      <c r="C7" s="21" t="s">
        <v>18</v>
      </c>
      <c r="D7" s="11">
        <v>-5.6</v>
      </c>
      <c r="E7" s="41" t="s">
        <v>7</v>
      </c>
      <c r="F7" s="11">
        <v>12.8</v>
      </c>
      <c r="G7" s="20" t="s">
        <v>7</v>
      </c>
      <c r="H7" s="12">
        <v>19.5</v>
      </c>
    </row>
    <row r="8" spans="1:10" x14ac:dyDescent="0.25">
      <c r="A8" s="8" t="s">
        <v>9</v>
      </c>
      <c r="B8" s="36" t="s">
        <v>10</v>
      </c>
      <c r="C8" s="43"/>
      <c r="D8" s="43"/>
      <c r="E8" s="37"/>
      <c r="F8" s="37"/>
      <c r="G8" s="38"/>
      <c r="H8" s="39"/>
    </row>
    <row r="9" spans="1:10" x14ac:dyDescent="0.25">
      <c r="A9" s="13" t="s">
        <v>11</v>
      </c>
      <c r="B9" s="14">
        <f>[1]visokaim!$O$79</f>
        <v>721.32222031432207</v>
      </c>
      <c r="C9" s="24" t="s">
        <v>7</v>
      </c>
      <c r="D9" s="25">
        <v>9.1999999999999993</v>
      </c>
      <c r="E9" s="42" t="s">
        <v>7</v>
      </c>
      <c r="F9" s="25">
        <v>5.8</v>
      </c>
      <c r="G9" s="24" t="s">
        <v>7</v>
      </c>
      <c r="H9" s="25">
        <v>15.3</v>
      </c>
    </row>
    <row r="10" spans="1:10" x14ac:dyDescent="0.25">
      <c r="A10" s="6"/>
      <c r="B10" s="6"/>
      <c r="C10" s="6"/>
      <c r="D10" s="6"/>
      <c r="E10" s="6"/>
      <c r="F10" s="6"/>
      <c r="G10" s="6"/>
      <c r="H10" s="6"/>
    </row>
    <row r="11" spans="1:10" x14ac:dyDescent="0.25">
      <c r="A11" s="2" t="s">
        <v>12</v>
      </c>
      <c r="B11" s="6"/>
      <c r="C11" s="6"/>
      <c r="D11" s="6"/>
      <c r="E11" s="6"/>
      <c r="F11" s="6"/>
      <c r="G11" s="6"/>
      <c r="H11" s="6"/>
    </row>
    <row r="12" spans="1:10" x14ac:dyDescent="0.25">
      <c r="A12" s="7"/>
      <c r="B12" s="27" t="s">
        <v>2</v>
      </c>
      <c r="C12" s="29" t="s">
        <v>3</v>
      </c>
      <c r="D12" s="30"/>
      <c r="E12" s="33" t="s">
        <v>4</v>
      </c>
      <c r="F12" s="30"/>
      <c r="G12" s="29" t="s">
        <v>5</v>
      </c>
      <c r="H12" s="30"/>
    </row>
    <row r="13" spans="1:10" x14ac:dyDescent="0.25">
      <c r="A13" s="8"/>
      <c r="B13" s="28"/>
      <c r="C13" s="31"/>
      <c r="D13" s="32"/>
      <c r="E13" s="31"/>
      <c r="F13" s="32"/>
      <c r="G13" s="31"/>
      <c r="H13" s="32"/>
    </row>
    <row r="14" spans="1:10" x14ac:dyDescent="0.25">
      <c r="A14" s="8" t="s">
        <v>6</v>
      </c>
      <c r="B14" s="9">
        <f>[1]Vilnius!$P$79</f>
        <v>990.28704971315551</v>
      </c>
      <c r="C14" s="22" t="s">
        <v>7</v>
      </c>
      <c r="D14" s="15">
        <v>26.6</v>
      </c>
      <c r="E14" s="22" t="s">
        <v>7</v>
      </c>
      <c r="F14" s="15">
        <v>18.600000000000001</v>
      </c>
      <c r="G14" s="22" t="s">
        <v>7</v>
      </c>
      <c r="H14" s="10">
        <v>30.9</v>
      </c>
    </row>
    <row r="15" spans="1:10" x14ac:dyDescent="0.25">
      <c r="A15" s="8" t="s">
        <v>8</v>
      </c>
      <c r="B15" s="9">
        <f>'[1]didmiesciai be Vilniaus'!$P$79</f>
        <v>704.37421705590543</v>
      </c>
      <c r="C15" s="19" t="s">
        <v>7</v>
      </c>
      <c r="D15" s="16">
        <v>16.3</v>
      </c>
      <c r="E15" s="19" t="s">
        <v>7</v>
      </c>
      <c r="F15" s="16">
        <v>18.8</v>
      </c>
      <c r="G15" s="19" t="s">
        <v>7</v>
      </c>
      <c r="H15" s="12">
        <v>33</v>
      </c>
    </row>
    <row r="16" spans="1:10" x14ac:dyDescent="0.25">
      <c r="A16" s="8" t="s">
        <v>9</v>
      </c>
      <c r="B16" s="9">
        <f>'[1]rajonu centrai'!$P$79</f>
        <v>360.13235152837206</v>
      </c>
      <c r="C16" s="26" t="s">
        <v>18</v>
      </c>
      <c r="D16" s="16">
        <v>-3.5</v>
      </c>
      <c r="E16" s="19" t="s">
        <v>7</v>
      </c>
      <c r="F16" s="16">
        <v>11.9</v>
      </c>
      <c r="G16" s="19" t="s">
        <v>7</v>
      </c>
      <c r="H16" s="12">
        <v>26.3</v>
      </c>
    </row>
    <row r="17" spans="1:8" x14ac:dyDescent="0.25">
      <c r="A17" s="13" t="s">
        <v>11</v>
      </c>
      <c r="B17" s="17">
        <f>[1]visokaim!$P$79</f>
        <v>583.90250799581611</v>
      </c>
      <c r="C17" s="21" t="s">
        <v>18</v>
      </c>
      <c r="D17" s="18">
        <v>0.1</v>
      </c>
      <c r="E17" s="23" t="s">
        <v>7</v>
      </c>
      <c r="F17" s="18">
        <v>9.6999999999999993</v>
      </c>
      <c r="G17" s="23" t="s">
        <v>7</v>
      </c>
      <c r="H17" s="11">
        <v>20.2</v>
      </c>
    </row>
    <row r="18" spans="1:8" x14ac:dyDescent="0.25">
      <c r="A18" s="6"/>
      <c r="B18" s="6"/>
      <c r="C18" s="6"/>
      <c r="D18" s="6"/>
      <c r="E18" s="6"/>
      <c r="F18" s="6"/>
      <c r="G18" s="6"/>
      <c r="H18" s="6"/>
    </row>
    <row r="19" spans="1:8" x14ac:dyDescent="0.25">
      <c r="A19" s="2" t="s">
        <v>13</v>
      </c>
      <c r="B19" s="6"/>
      <c r="C19" s="6"/>
      <c r="D19" s="6"/>
      <c r="E19" s="6"/>
      <c r="F19" s="6"/>
      <c r="G19" s="6"/>
      <c r="H19" s="6"/>
    </row>
    <row r="20" spans="1:8" x14ac:dyDescent="0.25">
      <c r="A20" s="7"/>
      <c r="B20" s="27" t="s">
        <v>2</v>
      </c>
      <c r="C20" s="29" t="s">
        <v>3</v>
      </c>
      <c r="D20" s="30"/>
      <c r="E20" s="33" t="s">
        <v>4</v>
      </c>
      <c r="F20" s="30"/>
      <c r="G20" s="29" t="s">
        <v>5</v>
      </c>
      <c r="H20" s="30"/>
    </row>
    <row r="21" spans="1:8" x14ac:dyDescent="0.25">
      <c r="A21" s="8"/>
      <c r="B21" s="28"/>
      <c r="C21" s="31"/>
      <c r="D21" s="32"/>
      <c r="E21" s="31"/>
      <c r="F21" s="32"/>
      <c r="G21" s="34"/>
      <c r="H21" s="35"/>
    </row>
    <row r="22" spans="1:8" x14ac:dyDescent="0.25">
      <c r="A22" s="8" t="s">
        <v>6</v>
      </c>
      <c r="B22" s="9">
        <f>[1]Vilnius!$H$79</f>
        <v>1344.9616757360845</v>
      </c>
      <c r="C22" s="4" t="s">
        <v>18</v>
      </c>
      <c r="D22" s="15">
        <v>-2.9</v>
      </c>
      <c r="E22" s="22" t="s">
        <v>7</v>
      </c>
      <c r="F22" s="10">
        <v>5</v>
      </c>
      <c r="G22" s="22" t="s">
        <v>7</v>
      </c>
      <c r="H22" s="10">
        <f>[1]Vilnius!$O$113</f>
        <v>17.214290415907215</v>
      </c>
    </row>
    <row r="23" spans="1:8" x14ac:dyDescent="0.25">
      <c r="A23" s="8" t="s">
        <v>8</v>
      </c>
      <c r="B23" s="9">
        <f>'[1]didmiesciai be Vilniaus'!$H$79</f>
        <v>791.53842819761883</v>
      </c>
      <c r="C23" s="26" t="s">
        <v>18</v>
      </c>
      <c r="D23" s="16">
        <v>-1.4</v>
      </c>
      <c r="E23" s="19" t="s">
        <v>7</v>
      </c>
      <c r="F23" s="12">
        <v>12.9</v>
      </c>
      <c r="G23" s="19" t="s">
        <v>7</v>
      </c>
      <c r="H23" s="12">
        <f>'[1]didmiesciai be Vilniaus'!$O$115</f>
        <v>25.050720830654342</v>
      </c>
    </row>
    <row r="24" spans="1:8" x14ac:dyDescent="0.25">
      <c r="A24" s="8" t="s">
        <v>9</v>
      </c>
      <c r="B24" s="9">
        <f>'[1]rajonu centrai'!$H$79</f>
        <v>383.20350022063803</v>
      </c>
      <c r="C24" s="19" t="s">
        <v>7</v>
      </c>
      <c r="D24" s="16">
        <v>1.8</v>
      </c>
      <c r="E24" s="19" t="s">
        <v>7</v>
      </c>
      <c r="F24" s="12">
        <v>11.6</v>
      </c>
      <c r="G24" s="19" t="s">
        <v>7</v>
      </c>
      <c r="H24" s="12">
        <f>'[1]rajonu centrai'!$O$112</f>
        <v>21.188010592256788</v>
      </c>
    </row>
    <row r="25" spans="1:8" x14ac:dyDescent="0.25">
      <c r="A25" s="13" t="s">
        <v>11</v>
      </c>
      <c r="B25" s="17">
        <f>[1]visokaim!$H$79</f>
        <v>373.77048542946</v>
      </c>
      <c r="C25" s="21" t="s">
        <v>18</v>
      </c>
      <c r="D25" s="18">
        <v>-0.3</v>
      </c>
      <c r="E25" s="23" t="s">
        <v>7</v>
      </c>
      <c r="F25" s="11">
        <v>6.8</v>
      </c>
      <c r="G25" s="23" t="s">
        <v>7</v>
      </c>
      <c r="H25" s="11">
        <f>[1]visokaim!$O$112</f>
        <v>26.229846624992661</v>
      </c>
    </row>
    <row r="26" spans="1:8" x14ac:dyDescent="0.25">
      <c r="A26" s="6"/>
      <c r="B26" s="6"/>
      <c r="C26" s="6"/>
      <c r="D26" s="6"/>
      <c r="E26" s="6"/>
      <c r="F26" s="6"/>
      <c r="G26" s="6"/>
      <c r="H26" s="6"/>
    </row>
    <row r="27" spans="1:8" x14ac:dyDescent="0.25">
      <c r="A27" s="2" t="s">
        <v>14</v>
      </c>
      <c r="B27" s="6"/>
      <c r="C27" s="6"/>
      <c r="D27" s="6"/>
      <c r="E27" s="6"/>
      <c r="F27" s="6"/>
      <c r="G27" s="6"/>
      <c r="H27" s="6"/>
    </row>
    <row r="28" spans="1:8" x14ac:dyDescent="0.25">
      <c r="A28" s="7"/>
      <c r="B28" s="27" t="s">
        <v>2</v>
      </c>
      <c r="C28" s="29" t="s">
        <v>3</v>
      </c>
      <c r="D28" s="30"/>
      <c r="E28" s="33" t="s">
        <v>4</v>
      </c>
      <c r="F28" s="30"/>
      <c r="G28" s="29" t="s">
        <v>5</v>
      </c>
      <c r="H28" s="30"/>
    </row>
    <row r="29" spans="1:8" x14ac:dyDescent="0.25">
      <c r="A29" s="8"/>
      <c r="B29" s="28"/>
      <c r="C29" s="31"/>
      <c r="D29" s="32"/>
      <c r="E29" s="31"/>
      <c r="F29" s="32"/>
      <c r="G29" s="31"/>
      <c r="H29" s="32"/>
    </row>
    <row r="30" spans="1:8" x14ac:dyDescent="0.25">
      <c r="A30" s="8" t="s">
        <v>6</v>
      </c>
      <c r="B30" s="9">
        <f>[1]Vilnius!$I$79</f>
        <v>881.0485149561357</v>
      </c>
      <c r="C30" s="4" t="s">
        <v>18</v>
      </c>
      <c r="D30" s="10">
        <v>-1</v>
      </c>
      <c r="E30" s="4" t="s">
        <v>18</v>
      </c>
      <c r="F30" s="10">
        <v>-5.8</v>
      </c>
      <c r="G30" s="4" t="s">
        <v>18</v>
      </c>
      <c r="H30" s="10">
        <v>-4.7</v>
      </c>
    </row>
    <row r="31" spans="1:8" x14ac:dyDescent="0.25">
      <c r="A31" s="8" t="s">
        <v>8</v>
      </c>
      <c r="B31" s="9">
        <f>'[1]didmiesciai be Vilniaus'!$I$79</f>
        <v>569.00394630168353</v>
      </c>
      <c r="C31" s="26" t="s">
        <v>18</v>
      </c>
      <c r="D31" s="12">
        <v>-0.8</v>
      </c>
      <c r="E31" s="19" t="s">
        <v>7</v>
      </c>
      <c r="F31" s="12">
        <v>7.4</v>
      </c>
      <c r="G31" s="19" t="s">
        <v>7</v>
      </c>
      <c r="H31" s="12">
        <v>5.9</v>
      </c>
    </row>
    <row r="32" spans="1:8" x14ac:dyDescent="0.25">
      <c r="A32" s="8" t="s">
        <v>9</v>
      </c>
      <c r="B32" s="9">
        <f>'[1]rajonu centrai'!$I$79</f>
        <v>325.41703127189504</v>
      </c>
      <c r="C32" s="19" t="s">
        <v>7</v>
      </c>
      <c r="D32" s="12">
        <v>9.6999999999999993</v>
      </c>
      <c r="E32" s="19" t="s">
        <v>7</v>
      </c>
      <c r="F32" s="12">
        <v>0.2</v>
      </c>
      <c r="G32" s="19" t="s">
        <v>7</v>
      </c>
      <c r="H32" s="12">
        <v>8.3000000000000007</v>
      </c>
    </row>
    <row r="33" spans="1:8" x14ac:dyDescent="0.25">
      <c r="A33" s="13" t="s">
        <v>11</v>
      </c>
      <c r="B33" s="17">
        <f>[1]visokaim!$I$79</f>
        <v>277.29099955529102</v>
      </c>
      <c r="C33" s="21" t="s">
        <v>18</v>
      </c>
      <c r="D33" s="11">
        <v>-1.6</v>
      </c>
      <c r="E33" s="23" t="s">
        <v>7</v>
      </c>
      <c r="F33" s="11">
        <v>7.1</v>
      </c>
      <c r="G33" s="23" t="s">
        <v>7</v>
      </c>
      <c r="H33" s="11">
        <v>21.3</v>
      </c>
    </row>
    <row r="34" spans="1:8" x14ac:dyDescent="0.25">
      <c r="A34" s="6"/>
      <c r="B34" s="6"/>
      <c r="C34" s="6"/>
      <c r="D34" s="6"/>
      <c r="E34" s="6"/>
      <c r="F34" s="6"/>
      <c r="G34" s="6"/>
      <c r="H34" s="6"/>
    </row>
    <row r="35" spans="1:8" x14ac:dyDescent="0.25">
      <c r="A35" s="6" t="s">
        <v>15</v>
      </c>
      <c r="B35" s="6"/>
      <c r="C35" s="6"/>
      <c r="D35" s="6"/>
      <c r="E35" s="6"/>
      <c r="F35" s="6"/>
      <c r="G35" s="6"/>
      <c r="H35" s="6"/>
    </row>
    <row r="36" spans="1:8" x14ac:dyDescent="0.25">
      <c r="A36" s="6" t="s">
        <v>16</v>
      </c>
      <c r="B36" s="6"/>
      <c r="C36" s="6"/>
      <c r="D36" s="6"/>
      <c r="E36" s="6"/>
      <c r="F36" s="6"/>
      <c r="G36" s="6"/>
      <c r="H36" s="6"/>
    </row>
    <row r="37" spans="1:8" x14ac:dyDescent="0.25">
      <c r="A37" s="6"/>
      <c r="B37" s="6"/>
      <c r="C37" s="6"/>
      <c r="D37" s="6"/>
      <c r="E37" s="6"/>
      <c r="F37" s="6"/>
      <c r="G37" s="6"/>
      <c r="H37" s="6"/>
    </row>
    <row r="38" spans="1:8" x14ac:dyDescent="0.25">
      <c r="A38" s="6" t="s">
        <v>17</v>
      </c>
      <c r="B38" s="6"/>
      <c r="C38" s="6"/>
      <c r="D38" s="6"/>
      <c r="E38" s="6"/>
      <c r="F38" s="6"/>
      <c r="G38" s="6"/>
      <c r="H38" s="6"/>
    </row>
  </sheetData>
  <mergeCells count="17">
    <mergeCell ref="B12:B13"/>
    <mergeCell ref="C12:D13"/>
    <mergeCell ref="E12:F13"/>
    <mergeCell ref="G12:H13"/>
    <mergeCell ref="B4:B5"/>
    <mergeCell ref="C4:D5"/>
    <mergeCell ref="E4:F5"/>
    <mergeCell ref="G4:H5"/>
    <mergeCell ref="B8:H8"/>
    <mergeCell ref="B20:B21"/>
    <mergeCell ref="C20:D21"/>
    <mergeCell ref="E20:F21"/>
    <mergeCell ref="G20:H21"/>
    <mergeCell ref="B28:B29"/>
    <mergeCell ref="C28:D29"/>
    <mergeCell ref="E28:F29"/>
    <mergeCell ref="G28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Vytautas Brazaitis</dc:creator>
  <cp:lastModifiedBy>Vytautas Brazaitis</cp:lastModifiedBy>
  <dcterms:created xsi:type="dcterms:W3CDTF">2017-10-10T07:02:32Z</dcterms:created>
  <dcterms:modified xsi:type="dcterms:W3CDTF">2017-10-10T13:27:39Z</dcterms:modified>
</cp:coreProperties>
</file>